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rose\Documents\"/>
    </mc:Choice>
  </mc:AlternateContent>
  <xr:revisionPtr revIDLastSave="0" documentId="13_ncr:1_{BC0E35AC-9576-4F32-B678-C5A442FE7E4F}" xr6:coauthVersionLast="46" xr6:coauthVersionMax="46" xr10:uidLastSave="{00000000-0000-0000-0000-000000000000}"/>
  <bookViews>
    <workbookView xWindow="28680" yWindow="-120" windowWidth="29040" windowHeight="15990" xr2:uid="{00000000-000D-0000-FFFF-FFFF00000000}"/>
  </bookViews>
  <sheets>
    <sheet name="時間割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2" i="2" l="1"/>
  <c r="M101" i="2"/>
  <c r="M135" i="2"/>
  <c r="M67" i="2"/>
  <c r="M33" i="2"/>
  <c r="Q50" i="2"/>
  <c r="Q49" i="2"/>
  <c r="Q33" i="2"/>
  <c r="M34" i="2"/>
  <c r="Q34" i="2"/>
  <c r="M51" i="2"/>
  <c r="Q51" i="2"/>
  <c r="R51" i="2" s="1"/>
  <c r="M68" i="2"/>
  <c r="Q68" i="2"/>
  <c r="R68" i="2" s="1"/>
  <c r="M85" i="2"/>
  <c r="Q85" i="2"/>
  <c r="R85" i="2" s="1"/>
  <c r="M102" i="2"/>
  <c r="Q102" i="2"/>
  <c r="M119" i="2"/>
  <c r="Q119" i="2"/>
  <c r="M136" i="2"/>
  <c r="Q136" i="2"/>
  <c r="R136" i="2" s="1"/>
  <c r="Q17" i="2"/>
  <c r="R17" i="2"/>
  <c r="M17" i="2"/>
  <c r="M134" i="2"/>
  <c r="M100" i="2"/>
  <c r="M66" i="2"/>
  <c r="M117" i="2"/>
  <c r="M83" i="2"/>
  <c r="M49" i="2"/>
  <c r="M15" i="2"/>
  <c r="P136" i="2"/>
  <c r="Q135" i="2"/>
  <c r="P135" i="2"/>
  <c r="Q134" i="2"/>
  <c r="P134" i="2"/>
  <c r="Q133" i="2"/>
  <c r="P133" i="2"/>
  <c r="Q132" i="2"/>
  <c r="R132" i="2" s="1"/>
  <c r="P132" i="2"/>
  <c r="Q131" i="2"/>
  <c r="P131" i="2"/>
  <c r="R131" i="2" s="1"/>
  <c r="Q130" i="2"/>
  <c r="P130" i="2"/>
  <c r="Q129" i="2"/>
  <c r="P129" i="2"/>
  <c r="Q128" i="2"/>
  <c r="R128" i="2" s="1"/>
  <c r="P128" i="2"/>
  <c r="Q127" i="2"/>
  <c r="P127" i="2"/>
  <c r="Q126" i="2"/>
  <c r="P126" i="2"/>
  <c r="Q125" i="2"/>
  <c r="P125" i="2"/>
  <c r="Q124" i="2"/>
  <c r="P124" i="2"/>
  <c r="Q123" i="2"/>
  <c r="P123" i="2"/>
  <c r="R123" i="2" s="1"/>
  <c r="Q122" i="2"/>
  <c r="P122" i="2"/>
  <c r="R122" i="2" s="1"/>
  <c r="P119" i="2"/>
  <c r="R119" i="2" s="1"/>
  <c r="Q118" i="2"/>
  <c r="P118" i="2"/>
  <c r="Q117" i="2"/>
  <c r="P117" i="2"/>
  <c r="Q116" i="2"/>
  <c r="P116" i="2"/>
  <c r="Q115" i="2"/>
  <c r="R115" i="2" s="1"/>
  <c r="P115" i="2"/>
  <c r="Q114" i="2"/>
  <c r="P114" i="2"/>
  <c r="Q113" i="2"/>
  <c r="P113" i="2"/>
  <c r="Q112" i="2"/>
  <c r="P112" i="2"/>
  <c r="Q111" i="2"/>
  <c r="P111" i="2"/>
  <c r="Q110" i="2"/>
  <c r="P110" i="2"/>
  <c r="Q109" i="2"/>
  <c r="P109" i="2"/>
  <c r="Q108" i="2"/>
  <c r="P108" i="2"/>
  <c r="Q107" i="2"/>
  <c r="R107" i="2" s="1"/>
  <c r="P107" i="2"/>
  <c r="Q106" i="2"/>
  <c r="P106" i="2"/>
  <c r="R106" i="2" s="1"/>
  <c r="Q105" i="2"/>
  <c r="P105" i="2"/>
  <c r="P102" i="2"/>
  <c r="R102" i="2" s="1"/>
  <c r="Q101" i="2"/>
  <c r="P101" i="2"/>
  <c r="Q100" i="2"/>
  <c r="P100" i="2"/>
  <c r="Q99" i="2"/>
  <c r="R99" i="2" s="1"/>
  <c r="P99" i="2"/>
  <c r="Q98" i="2"/>
  <c r="P98" i="2"/>
  <c r="Q97" i="2"/>
  <c r="P97" i="2"/>
  <c r="Q96" i="2"/>
  <c r="P96" i="2"/>
  <c r="Q95" i="2"/>
  <c r="R95" i="2" s="1"/>
  <c r="P95" i="2"/>
  <c r="Q94" i="2"/>
  <c r="P94" i="2"/>
  <c r="Q93" i="2"/>
  <c r="P93" i="2"/>
  <c r="Q92" i="2"/>
  <c r="P92" i="2"/>
  <c r="Q91" i="2"/>
  <c r="R91" i="2" s="1"/>
  <c r="P91" i="2"/>
  <c r="Q90" i="2"/>
  <c r="P90" i="2"/>
  <c r="Q89" i="2"/>
  <c r="P89" i="2"/>
  <c r="Q88" i="2"/>
  <c r="P88" i="2"/>
  <c r="P85" i="2"/>
  <c r="Q84" i="2"/>
  <c r="P84" i="2"/>
  <c r="Q83" i="2"/>
  <c r="P83" i="2"/>
  <c r="Q82" i="2"/>
  <c r="P82" i="2"/>
  <c r="Q81" i="2"/>
  <c r="P81" i="2"/>
  <c r="Q80" i="2"/>
  <c r="P80" i="2"/>
  <c r="Q79" i="2"/>
  <c r="P79" i="2"/>
  <c r="Q78" i="2"/>
  <c r="P78" i="2"/>
  <c r="R78" i="2" s="1"/>
  <c r="Q77" i="2"/>
  <c r="P77" i="2"/>
  <c r="R77" i="2" s="1"/>
  <c r="Q76" i="2"/>
  <c r="P76" i="2"/>
  <c r="Q75" i="2"/>
  <c r="P75" i="2"/>
  <c r="Q74" i="2"/>
  <c r="P74" i="2"/>
  <c r="Q73" i="2"/>
  <c r="P73" i="2"/>
  <c r="Q72" i="2"/>
  <c r="P72" i="2"/>
  <c r="Q71" i="2"/>
  <c r="P71" i="2"/>
  <c r="P68" i="2"/>
  <c r="Q67" i="2"/>
  <c r="R67" i="2" s="1"/>
  <c r="P67" i="2"/>
  <c r="Q66" i="2"/>
  <c r="R66" i="2" s="1"/>
  <c r="P66" i="2"/>
  <c r="Q65" i="2"/>
  <c r="P65" i="2"/>
  <c r="Q64" i="2"/>
  <c r="P64" i="2"/>
  <c r="Q63" i="2"/>
  <c r="P63" i="2"/>
  <c r="Q62" i="2"/>
  <c r="R62" i="2" s="1"/>
  <c r="P62" i="2"/>
  <c r="Q61" i="2"/>
  <c r="P61" i="2"/>
  <c r="Q60" i="2"/>
  <c r="P60" i="2"/>
  <c r="Q59" i="2"/>
  <c r="R59" i="2" s="1"/>
  <c r="P59" i="2"/>
  <c r="Q58" i="2"/>
  <c r="R58" i="2" s="1"/>
  <c r="P58" i="2"/>
  <c r="Q57" i="2"/>
  <c r="P57" i="2"/>
  <c r="Q56" i="2"/>
  <c r="P56" i="2"/>
  <c r="Q55" i="2"/>
  <c r="P55" i="2"/>
  <c r="Q54" i="2"/>
  <c r="R54" i="2" s="1"/>
  <c r="P54" i="2"/>
  <c r="P51" i="2"/>
  <c r="P50" i="2"/>
  <c r="P49" i="2"/>
  <c r="Q48" i="2"/>
  <c r="P48" i="2"/>
  <c r="R48" i="2" s="1"/>
  <c r="Q47" i="2"/>
  <c r="P47" i="2"/>
  <c r="Q46" i="2"/>
  <c r="P46" i="2"/>
  <c r="Q45" i="2"/>
  <c r="P45" i="2"/>
  <c r="Q44" i="2"/>
  <c r="P44" i="2"/>
  <c r="Q43" i="2"/>
  <c r="P43" i="2"/>
  <c r="Q42" i="2"/>
  <c r="P42" i="2"/>
  <c r="Q41" i="2"/>
  <c r="P41" i="2"/>
  <c r="Q40" i="2"/>
  <c r="R40" i="2" s="1"/>
  <c r="P40" i="2"/>
  <c r="Q39" i="2"/>
  <c r="P39" i="2"/>
  <c r="R39" i="2" s="1"/>
  <c r="Q38" i="2"/>
  <c r="P38" i="2"/>
  <c r="Q37" i="2"/>
  <c r="P37" i="2"/>
  <c r="R37" i="2" s="1"/>
  <c r="P34" i="2"/>
  <c r="P33" i="2"/>
  <c r="R33" i="2" s="1"/>
  <c r="Q32" i="2"/>
  <c r="P32" i="2"/>
  <c r="Q31" i="2"/>
  <c r="P31" i="2"/>
  <c r="Q30" i="2"/>
  <c r="P30" i="2"/>
  <c r="Q29" i="2"/>
  <c r="R29" i="2" s="1"/>
  <c r="P29" i="2"/>
  <c r="Q28" i="2"/>
  <c r="P28" i="2"/>
  <c r="Q27" i="2"/>
  <c r="P27" i="2"/>
  <c r="Q26" i="2"/>
  <c r="P26" i="2"/>
  <c r="R26" i="2" s="1"/>
  <c r="Q25" i="2"/>
  <c r="P25" i="2"/>
  <c r="Q24" i="2"/>
  <c r="P24" i="2"/>
  <c r="Q23" i="2"/>
  <c r="P23" i="2"/>
  <c r="Q22" i="2"/>
  <c r="P22" i="2"/>
  <c r="R22" i="2" s="1"/>
  <c r="Q21" i="2"/>
  <c r="R21" i="2" s="1"/>
  <c r="P21" i="2"/>
  <c r="Q20" i="2"/>
  <c r="P20" i="2"/>
  <c r="R20" i="2" s="1"/>
  <c r="Q16" i="2"/>
  <c r="R16" i="2"/>
  <c r="Q15" i="2"/>
  <c r="R15" i="2"/>
  <c r="Q14" i="2"/>
  <c r="R14" i="2"/>
  <c r="Q13" i="2"/>
  <c r="R13" i="2"/>
  <c r="Q12" i="2"/>
  <c r="R12" i="2" s="1"/>
  <c r="Q11" i="2"/>
  <c r="R11" i="2"/>
  <c r="Q10" i="2"/>
  <c r="R10" i="2"/>
  <c r="Q9" i="2"/>
  <c r="R9" i="2"/>
  <c r="Q8" i="2"/>
  <c r="R8" i="2"/>
  <c r="Q7" i="2"/>
  <c r="R7" i="2"/>
  <c r="Q6" i="2"/>
  <c r="R6" i="2"/>
  <c r="Q5" i="2"/>
  <c r="R5" i="2"/>
  <c r="Q4" i="2"/>
  <c r="R4" i="2"/>
  <c r="Q3" i="2"/>
  <c r="R3" i="2"/>
  <c r="R90" i="2"/>
  <c r="R96" i="2"/>
  <c r="R108" i="2"/>
  <c r="R98" i="2"/>
  <c r="R112" i="2"/>
  <c r="R42" i="2"/>
  <c r="R65" i="2"/>
  <c r="R88" i="2"/>
  <c r="R94" i="2"/>
  <c r="R116" i="2"/>
  <c r="R50" i="2"/>
  <c r="R61" i="2"/>
  <c r="R124" i="2"/>
  <c r="R105" i="2"/>
  <c r="R30" i="2"/>
  <c r="R23" i="2"/>
  <c r="R80" i="2"/>
  <c r="R89" i="2"/>
  <c r="R47" i="2"/>
  <c r="R28" i="2"/>
  <c r="R71" i="2"/>
  <c r="R31" i="2"/>
  <c r="R117" i="2"/>
  <c r="R49" i="2"/>
  <c r="R97" i="2"/>
  <c r="R114" i="2"/>
  <c r="R79" i="2"/>
  <c r="R113" i="2"/>
  <c r="R60" i="2"/>
  <c r="R109" i="2"/>
  <c r="R41" i="2"/>
  <c r="R126" i="2"/>
  <c r="R127" i="2"/>
  <c r="R72" i="2"/>
  <c r="R135" i="2"/>
  <c r="R129" i="2" l="1"/>
  <c r="R81" i="2"/>
  <c r="R73" i="2"/>
  <c r="R101" i="2"/>
  <c r="R130" i="2"/>
  <c r="R110" i="2"/>
  <c r="R57" i="2"/>
  <c r="R34" i="2"/>
  <c r="R100" i="2"/>
  <c r="R64" i="2"/>
  <c r="R75" i="2"/>
  <c r="R27" i="2"/>
  <c r="R38" i="2"/>
  <c r="R46" i="2"/>
  <c r="R76" i="2"/>
  <c r="R84" i="2"/>
  <c r="R32" i="2"/>
  <c r="R55" i="2"/>
  <c r="R74" i="2"/>
  <c r="R111" i="2"/>
  <c r="R83" i="2"/>
  <c r="R125" i="2"/>
  <c r="R133" i="2"/>
  <c r="R24" i="2"/>
  <c r="R45" i="2"/>
  <c r="R43" i="2"/>
  <c r="R92" i="2"/>
  <c r="R25" i="2"/>
  <c r="R56" i="2"/>
  <c r="R134" i="2"/>
  <c r="R93" i="2"/>
  <c r="R118" i="2"/>
  <c r="R44" i="2"/>
  <c r="R63" i="2"/>
  <c r="R82" i="2"/>
</calcChain>
</file>

<file path=xl/sharedStrings.xml><?xml version="1.0" encoding="utf-8"?>
<sst xmlns="http://schemas.openxmlformats.org/spreadsheetml/2006/main" count="440" uniqueCount="61">
  <si>
    <t>一年前期</t>
  </si>
  <si>
    <t>月</t>
  </si>
  <si>
    <t>火</t>
  </si>
  <si>
    <t>水</t>
  </si>
  <si>
    <t>木</t>
  </si>
  <si>
    <t>金</t>
  </si>
  <si>
    <t>土</t>
  </si>
  <si>
    <t>日</t>
  </si>
  <si>
    <t>数学科目</t>
    <phoneticPr fontId="2"/>
  </si>
  <si>
    <t>科目</t>
  </si>
  <si>
    <t>最終的な目標</t>
  </si>
  <si>
    <t>合計</t>
    <rPh sb="0" eb="2">
      <t>ゴウケイ</t>
    </rPh>
    <phoneticPr fontId="2"/>
  </si>
  <si>
    <t>現段階の差</t>
  </si>
  <si>
    <t>MEMO</t>
    <phoneticPr fontId="2"/>
  </si>
  <si>
    <t>一限目</t>
  </si>
  <si>
    <t>9:00～</t>
  </si>
  <si>
    <t>物理学科目</t>
  </si>
  <si>
    <t>数学科目</t>
  </si>
  <si>
    <t>化学科目</t>
  </si>
  <si>
    <t>二限目</t>
  </si>
  <si>
    <t>10:50～</t>
  </si>
  <si>
    <t>英語科目</t>
  </si>
  <si>
    <t>その他外国語科目</t>
    <rPh sb="2" eb="3">
      <t>タ</t>
    </rPh>
    <rPh sb="3" eb="6">
      <t>ガイコクゴ</t>
    </rPh>
    <rPh sb="6" eb="8">
      <t>カモク</t>
    </rPh>
    <phoneticPr fontId="2"/>
  </si>
  <si>
    <t>情報科目</t>
  </si>
  <si>
    <t>三限目</t>
  </si>
  <si>
    <t>人文社会系教養科目</t>
    <rPh sb="0" eb="2">
      <t>ジンブン</t>
    </rPh>
    <rPh sb="2" eb="4">
      <t>シャカイ</t>
    </rPh>
    <rPh sb="4" eb="5">
      <t>ケイ</t>
    </rPh>
    <rPh sb="5" eb="7">
      <t>キョウヨウ</t>
    </rPh>
    <rPh sb="7" eb="9">
      <t>カモク</t>
    </rPh>
    <phoneticPr fontId="2"/>
  </si>
  <si>
    <t>体育健康科目(理論科目)</t>
    <rPh sb="2" eb="4">
      <t>ケンコウ</t>
    </rPh>
    <rPh sb="4" eb="6">
      <t>カモク</t>
    </rPh>
    <rPh sb="9" eb="11">
      <t>カモク</t>
    </rPh>
    <phoneticPr fontId="2"/>
  </si>
  <si>
    <t>四限目</t>
  </si>
  <si>
    <t>体育健康科目(実技科目※)</t>
    <rPh sb="2" eb="4">
      <t>ケンコウ</t>
    </rPh>
    <rPh sb="4" eb="6">
      <t>カモク</t>
    </rPh>
    <rPh sb="7" eb="9">
      <t>ジツギ</t>
    </rPh>
    <rPh sb="9" eb="11">
      <t>カモク</t>
    </rPh>
    <phoneticPr fontId="2"/>
  </si>
  <si>
    <t>工学部共通科目</t>
    <rPh sb="5" eb="7">
      <t>カモク</t>
    </rPh>
    <phoneticPr fontId="2"/>
  </si>
  <si>
    <t>五限目</t>
  </si>
  <si>
    <t>専門科目(必修)</t>
    <rPh sb="2" eb="4">
      <t>カモク</t>
    </rPh>
    <rPh sb="5" eb="7">
      <t>ヒッシュウ</t>
    </rPh>
    <phoneticPr fontId="2"/>
  </si>
  <si>
    <t>専門科目(選択必修)</t>
    <rPh sb="2" eb="4">
      <t>カモク</t>
    </rPh>
    <rPh sb="5" eb="7">
      <t>センタク</t>
    </rPh>
    <rPh sb="7" eb="9">
      <t>ヒッシュウ</t>
    </rPh>
    <phoneticPr fontId="2"/>
  </si>
  <si>
    <t>六限目</t>
  </si>
  <si>
    <t>専門科目(選択､自由)</t>
    <rPh sb="2" eb="4">
      <t>カモク</t>
    </rPh>
    <rPh sb="5" eb="7">
      <t>センタク</t>
    </rPh>
    <rPh sb="8" eb="10">
      <t>ジユウ</t>
    </rPh>
    <phoneticPr fontId="2"/>
  </si>
  <si>
    <t>前期合計</t>
  </si>
  <si>
    <t>専門科目(合計)</t>
    <rPh sb="2" eb="4">
      <t>カモク</t>
    </rPh>
    <rPh sb="5" eb="7">
      <t>ゴウケイ</t>
    </rPh>
    <phoneticPr fontId="2"/>
  </si>
  <si>
    <t>基礎教養科目</t>
  </si>
  <si>
    <t>全合計</t>
  </si>
  <si>
    <t>合計</t>
  </si>
  <si>
    <t>一年後期</t>
  </si>
  <si>
    <t>水(登校)</t>
  </si>
  <si>
    <t>金</t>
    <phoneticPr fontId="2"/>
  </si>
  <si>
    <t>後期合計</t>
  </si>
  <si>
    <t>一年合計</t>
  </si>
  <si>
    <t>二年前期</t>
  </si>
  <si>
    <t>MEMO</t>
  </si>
  <si>
    <t>二年後期</t>
  </si>
  <si>
    <t>二年合計</t>
    <rPh sb="0" eb="1">
      <t>２</t>
    </rPh>
    <phoneticPr fontId="2"/>
  </si>
  <si>
    <t>三年前期</t>
  </si>
  <si>
    <t>三年後期</t>
  </si>
  <si>
    <t>三年合計</t>
    <rPh sb="0" eb="1">
      <t>３</t>
    </rPh>
    <phoneticPr fontId="2"/>
  </si>
  <si>
    <t>四年前期</t>
  </si>
  <si>
    <t>四年後期</t>
  </si>
  <si>
    <t>化学科目</t>
    <phoneticPr fontId="2"/>
  </si>
  <si>
    <t>四年合計</t>
    <rPh sb="0" eb="1">
      <t>４</t>
    </rPh>
    <phoneticPr fontId="2"/>
  </si>
  <si>
    <t>※体育健康科目(実技科目)とは、体育健康科目の身体的コミュニケーションスキル科目のことです</t>
    <rPh sb="1" eb="3">
      <t>タイイク</t>
    </rPh>
    <rPh sb="3" eb="5">
      <t>ケンコウ</t>
    </rPh>
    <rPh sb="5" eb="7">
      <t>カモク</t>
    </rPh>
    <rPh sb="8" eb="10">
      <t>ジツギ</t>
    </rPh>
    <rPh sb="10" eb="12">
      <t>カモク</t>
    </rPh>
    <rPh sb="16" eb="18">
      <t>タイイク</t>
    </rPh>
    <rPh sb="18" eb="20">
      <t>ケンコウ</t>
    </rPh>
    <rPh sb="20" eb="22">
      <t>カモク</t>
    </rPh>
    <phoneticPr fontId="2"/>
  </si>
  <si>
    <t>13:20～</t>
    <phoneticPr fontId="2"/>
  </si>
  <si>
    <t>15:10～</t>
    <phoneticPr fontId="2"/>
  </si>
  <si>
    <t>17:00～</t>
    <phoneticPr fontId="2"/>
  </si>
  <si>
    <t>18:50～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</si>
</sst>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thin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center"/>
    </xf>
  </cellStyleXfs>
  <cellXfs count="81">
    <xf numFmtId="0" fontId="0" fillId="0" borderId="0" xfId="0"/>
    <xf numFmtId="0" fontId="3" fillId="2" borderId="2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Fill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6" xfId="0" applyFont="1" applyBorder="1"/>
    <xf numFmtId="0" fontId="3" fillId="2" borderId="40" xfId="0" applyFont="1" applyFill="1" applyBorder="1"/>
    <xf numFmtId="0" fontId="5" fillId="0" borderId="15" xfId="0" applyFont="1" applyBorder="1" applyAlignment="1">
      <alignment wrapText="1"/>
    </xf>
    <xf numFmtId="0" fontId="3" fillId="0" borderId="17" xfId="0" applyFont="1" applyBorder="1"/>
    <xf numFmtId="0" fontId="3" fillId="0" borderId="0" xfId="0" applyFont="1" applyBorder="1"/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0" borderId="18" xfId="0" applyFont="1" applyBorder="1"/>
    <xf numFmtId="0" fontId="3" fillId="2" borderId="41" xfId="0" applyFont="1" applyFill="1" applyBorder="1"/>
    <xf numFmtId="0" fontId="3" fillId="0" borderId="44" xfId="0" applyFont="1" applyBorder="1"/>
    <xf numFmtId="0" fontId="3" fillId="2" borderId="45" xfId="0" applyFont="1" applyFill="1" applyBorder="1"/>
    <xf numFmtId="0" fontId="3" fillId="0" borderId="45" xfId="0" applyFont="1" applyBorder="1"/>
    <xf numFmtId="0" fontId="3" fillId="0" borderId="46" xfId="0" applyFont="1" applyBorder="1"/>
    <xf numFmtId="0" fontId="6" fillId="0" borderId="0" xfId="1" applyFont="1" applyFill="1" applyAlignment="1"/>
    <xf numFmtId="20" fontId="3" fillId="0" borderId="10" xfId="0" applyNumberFormat="1" applyFont="1" applyBorder="1"/>
    <xf numFmtId="0" fontId="3" fillId="2" borderId="30" xfId="0" applyFont="1" applyFill="1" applyBorder="1" applyAlignment="1">
      <alignment horizontal="center" vertical="center" wrapText="1"/>
    </xf>
    <xf numFmtId="0" fontId="3" fillId="0" borderId="47" xfId="0" applyFont="1" applyBorder="1"/>
    <xf numFmtId="0" fontId="3" fillId="2" borderId="0" xfId="0" applyFont="1" applyFill="1" applyBorder="1"/>
    <xf numFmtId="0" fontId="3" fillId="0" borderId="48" xfId="0" applyFont="1" applyBorder="1"/>
    <xf numFmtId="20" fontId="3" fillId="0" borderId="0" xfId="0" applyNumberFormat="1" applyFont="1" applyBorder="1"/>
    <xf numFmtId="0" fontId="3" fillId="2" borderId="32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20" fontId="3" fillId="0" borderId="12" xfId="0" applyNumberFormat="1" applyFont="1" applyBorder="1"/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/>
    </xf>
    <xf numFmtId="0" fontId="4" fillId="0" borderId="18" xfId="0" applyFont="1" applyBorder="1"/>
    <xf numFmtId="0" fontId="5" fillId="0" borderId="18" xfId="0" applyFont="1" applyBorder="1"/>
    <xf numFmtId="0" fontId="4" fillId="0" borderId="47" xfId="0" applyFont="1" applyBorder="1"/>
    <xf numFmtId="0" fontId="3" fillId="0" borderId="0" xfId="1" applyFont="1" applyFill="1" applyAlignment="1"/>
    <xf numFmtId="0" fontId="3" fillId="0" borderId="15" xfId="0" applyFont="1" applyBorder="1"/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wrapText="1"/>
    </xf>
    <xf numFmtId="0" fontId="5" fillId="0" borderId="47" xfId="0" applyFont="1" applyBorder="1"/>
    <xf numFmtId="0" fontId="7" fillId="0" borderId="47" xfId="0" applyFont="1" applyBorder="1" applyAlignment="1">
      <alignment wrapText="1"/>
    </xf>
    <xf numFmtId="0" fontId="3" fillId="2" borderId="43" xfId="0" applyFont="1" applyFill="1" applyBorder="1"/>
    <xf numFmtId="0" fontId="3" fillId="0" borderId="0" xfId="0" applyFont="1" applyFill="1" applyBorder="1"/>
    <xf numFmtId="20" fontId="3" fillId="0" borderId="6" xfId="0" applyNumberFormat="1" applyFont="1" applyBorder="1"/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0" borderId="19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20" xfId="0" applyFont="1" applyBorder="1"/>
    <xf numFmtId="0" fontId="3" fillId="0" borderId="21" xfId="0" applyFont="1" applyBorder="1"/>
    <xf numFmtId="0" fontId="3" fillId="0" borderId="49" xfId="0" applyFont="1" applyBorder="1"/>
    <xf numFmtId="0" fontId="3" fillId="2" borderId="42" xfId="0" applyFont="1" applyFill="1" applyBorder="1"/>
    <xf numFmtId="0" fontId="3" fillId="0" borderId="42" xfId="0" applyFont="1" applyBorder="1"/>
    <xf numFmtId="0" fontId="3" fillId="0" borderId="50" xfId="0" applyFont="1" applyBorder="1"/>
    <xf numFmtId="0" fontId="3" fillId="0" borderId="0" xfId="0" applyFont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2">
    <cellStyle name="警告文" xfId="1" builtinId="11"/>
    <cellStyle name="標準" xfId="0" builtinId="0"/>
  </cellStyles>
  <dxfs count="0"/>
  <tableStyles count="0" defaultTableStyle="TableStyleMedium2" defaultPivotStyle="PivotStyleMedium9"/>
  <colors>
    <mruColors>
      <color rgb="FFFBEBFF"/>
      <color rgb="FFF8D9FF"/>
      <color rgb="FFF1B3FF"/>
      <color rgb="FFF0DBFD"/>
      <color rgb="FFF7CD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CE8A9-8B8B-4EBB-8477-679D35CD72D3}">
  <dimension ref="B1:T137"/>
  <sheetViews>
    <sheetView tabSelected="1" zoomScaleNormal="100" workbookViewId="0">
      <selection activeCell="D8" sqref="D8"/>
    </sheetView>
  </sheetViews>
  <sheetFormatPr defaultColWidth="9" defaultRowHeight="18.75" x14ac:dyDescent="0.4"/>
  <cols>
    <col min="1" max="2" width="9" style="7"/>
    <col min="3" max="3" width="7.875" style="7" bestFit="1" customWidth="1"/>
    <col min="4" max="10" width="13.625" style="7" customWidth="1"/>
    <col min="11" max="11" width="4.125" style="7" customWidth="1"/>
    <col min="12" max="12" width="18.625" style="7" bestFit="1" customWidth="1"/>
    <col min="13" max="13" width="3.75" style="7" customWidth="1"/>
    <col min="14" max="14" width="4.25" style="7" customWidth="1"/>
    <col min="15" max="15" width="18.625" style="7" bestFit="1" customWidth="1"/>
    <col min="16" max="16" width="10.625" style="7" bestFit="1" customWidth="1"/>
    <col min="17" max="17" width="4.625" style="7" bestFit="1" customWidth="1"/>
    <col min="18" max="18" width="11" style="7" bestFit="1" customWidth="1"/>
    <col min="19" max="19" width="9" style="7"/>
    <col min="20" max="20" width="8.875" style="7" customWidth="1"/>
    <col min="21" max="16384" width="9" style="7"/>
  </cols>
  <sheetData>
    <row r="1" spans="2:20" ht="21" customHeight="1" thickBot="1" x14ac:dyDescent="0.45">
      <c r="T1" s="8"/>
    </row>
    <row r="2" spans="2:20" ht="21" customHeight="1" thickBot="1" x14ac:dyDescent="0.45">
      <c r="B2" s="77" t="s">
        <v>0</v>
      </c>
      <c r="C2" s="78"/>
      <c r="D2" s="9" t="s">
        <v>1</v>
      </c>
      <c r="E2" s="9" t="s">
        <v>2</v>
      </c>
      <c r="F2" s="9" t="s">
        <v>3</v>
      </c>
      <c r="G2" s="9" t="s">
        <v>4</v>
      </c>
      <c r="H2" s="9" t="s">
        <v>5</v>
      </c>
      <c r="I2" s="9" t="s">
        <v>6</v>
      </c>
      <c r="J2" s="10" t="s">
        <v>7</v>
      </c>
      <c r="L2" s="11" t="s">
        <v>8</v>
      </c>
      <c r="M2" s="12"/>
      <c r="O2" s="11" t="s">
        <v>9</v>
      </c>
      <c r="P2" s="13" t="s">
        <v>10</v>
      </c>
      <c r="Q2" s="13" t="s">
        <v>11</v>
      </c>
      <c r="R2" s="14" t="s">
        <v>12</v>
      </c>
      <c r="T2" s="8" t="s">
        <v>13</v>
      </c>
    </row>
    <row r="3" spans="2:20" ht="21" customHeight="1" x14ac:dyDescent="0.4">
      <c r="B3" s="79" t="s">
        <v>14</v>
      </c>
      <c r="C3" s="15" t="s">
        <v>15</v>
      </c>
      <c r="D3" s="1"/>
      <c r="E3" s="16"/>
      <c r="F3" s="16"/>
      <c r="G3" s="16"/>
      <c r="H3" s="16"/>
      <c r="I3" s="16"/>
      <c r="J3" s="17"/>
      <c r="L3" s="18" t="s">
        <v>16</v>
      </c>
      <c r="M3" s="19"/>
      <c r="O3" s="20" t="s">
        <v>17</v>
      </c>
      <c r="P3" s="21"/>
      <c r="Q3" s="22">
        <f>M2</f>
        <v>0</v>
      </c>
      <c r="R3" s="23">
        <f>P3-Q3</f>
        <v>0</v>
      </c>
      <c r="T3" s="24"/>
    </row>
    <row r="4" spans="2:20" ht="21" customHeight="1" x14ac:dyDescent="0.4">
      <c r="B4" s="80"/>
      <c r="C4" s="25">
        <v>0.44444444444444442</v>
      </c>
      <c r="D4" s="2"/>
      <c r="E4" s="6"/>
      <c r="F4" s="6"/>
      <c r="G4" s="6"/>
      <c r="H4" s="6"/>
      <c r="I4" s="6"/>
      <c r="J4" s="26"/>
      <c r="L4" s="18" t="s">
        <v>18</v>
      </c>
      <c r="M4" s="19"/>
      <c r="O4" s="27" t="s">
        <v>16</v>
      </c>
      <c r="P4" s="28"/>
      <c r="Q4" s="15">
        <f>M3</f>
        <v>0</v>
      </c>
      <c r="R4" s="29">
        <f t="shared" ref="R4:R17" si="0">P4-Q4</f>
        <v>0</v>
      </c>
      <c r="T4" s="24"/>
    </row>
    <row r="5" spans="2:20" ht="21" customHeight="1" x14ac:dyDescent="0.4">
      <c r="B5" s="74" t="s">
        <v>19</v>
      </c>
      <c r="C5" s="30" t="s">
        <v>20</v>
      </c>
      <c r="D5" s="3"/>
      <c r="E5" s="31"/>
      <c r="F5" s="31"/>
      <c r="G5" s="32"/>
      <c r="H5" s="33"/>
      <c r="I5" s="31"/>
      <c r="J5" s="34"/>
      <c r="L5" s="18" t="s">
        <v>21</v>
      </c>
      <c r="M5" s="19"/>
      <c r="O5" s="27" t="s">
        <v>18</v>
      </c>
      <c r="P5" s="28"/>
      <c r="Q5" s="15">
        <f t="shared" ref="Q5:Q12" si="1">M4</f>
        <v>0</v>
      </c>
      <c r="R5" s="29">
        <f t="shared" si="0"/>
        <v>0</v>
      </c>
      <c r="T5" s="8"/>
    </row>
    <row r="6" spans="2:20" ht="21" customHeight="1" x14ac:dyDescent="0.4">
      <c r="B6" s="80"/>
      <c r="C6" s="30">
        <v>0.52083333333333337</v>
      </c>
      <c r="D6" s="4"/>
      <c r="E6" s="35"/>
      <c r="F6" s="35"/>
      <c r="G6" s="35"/>
      <c r="H6" s="35"/>
      <c r="I6" s="35"/>
      <c r="J6" s="36"/>
      <c r="L6" s="18" t="s">
        <v>22</v>
      </c>
      <c r="M6" s="19"/>
      <c r="O6" s="27" t="s">
        <v>21</v>
      </c>
      <c r="P6" s="28"/>
      <c r="Q6" s="15">
        <f t="shared" si="1"/>
        <v>0</v>
      </c>
      <c r="R6" s="29">
        <f t="shared" si="0"/>
        <v>0</v>
      </c>
      <c r="T6" s="8"/>
    </row>
    <row r="7" spans="2:20" ht="21" customHeight="1" x14ac:dyDescent="0.4">
      <c r="B7" s="37"/>
      <c r="C7" s="38"/>
      <c r="D7" s="39"/>
      <c r="E7" s="40"/>
      <c r="F7" s="40"/>
      <c r="G7" s="40"/>
      <c r="H7" s="40"/>
      <c r="I7" s="40"/>
      <c r="J7" s="41"/>
      <c r="L7" s="18" t="s">
        <v>23</v>
      </c>
      <c r="M7" s="19"/>
      <c r="O7" s="27" t="s">
        <v>22</v>
      </c>
      <c r="P7" s="42"/>
      <c r="Q7" s="15">
        <f t="shared" si="1"/>
        <v>0</v>
      </c>
      <c r="R7" s="29">
        <f t="shared" si="0"/>
        <v>0</v>
      </c>
      <c r="T7" s="8"/>
    </row>
    <row r="8" spans="2:20" ht="21" customHeight="1" x14ac:dyDescent="0.4">
      <c r="B8" s="74" t="s">
        <v>24</v>
      </c>
      <c r="C8" s="15" t="s">
        <v>57</v>
      </c>
      <c r="D8" s="3"/>
      <c r="E8" s="31"/>
      <c r="F8" s="31"/>
      <c r="G8" s="31"/>
      <c r="H8" s="31"/>
      <c r="I8" s="31"/>
      <c r="J8" s="34"/>
      <c r="L8" s="43" t="s">
        <v>25</v>
      </c>
      <c r="M8" s="19"/>
      <c r="O8" s="27" t="s">
        <v>23</v>
      </c>
      <c r="P8" s="28"/>
      <c r="Q8" s="15">
        <f t="shared" si="1"/>
        <v>0</v>
      </c>
      <c r="R8" s="29">
        <f t="shared" si="0"/>
        <v>0</v>
      </c>
      <c r="T8" s="8"/>
    </row>
    <row r="9" spans="2:20" ht="21" customHeight="1" x14ac:dyDescent="0.4">
      <c r="B9" s="80"/>
      <c r="C9" s="30">
        <v>0.625</v>
      </c>
      <c r="D9" s="4"/>
      <c r="E9" s="35"/>
      <c r="F9" s="35"/>
      <c r="G9" s="35"/>
      <c r="H9" s="35"/>
      <c r="I9" s="35"/>
      <c r="J9" s="36"/>
      <c r="L9" s="44" t="s">
        <v>26</v>
      </c>
      <c r="M9" s="19"/>
      <c r="O9" s="45" t="s">
        <v>25</v>
      </c>
      <c r="P9" s="28"/>
      <c r="Q9" s="15">
        <f t="shared" si="1"/>
        <v>0</v>
      </c>
      <c r="R9" s="29">
        <f t="shared" si="0"/>
        <v>0</v>
      </c>
      <c r="T9" s="46"/>
    </row>
    <row r="10" spans="2:20" ht="21" customHeight="1" x14ac:dyDescent="0.4">
      <c r="B10" s="74" t="s">
        <v>27</v>
      </c>
      <c r="C10" s="47" t="s">
        <v>58</v>
      </c>
      <c r="D10" s="48"/>
      <c r="E10" s="49"/>
      <c r="F10" s="49"/>
      <c r="G10" s="49"/>
      <c r="H10" s="49"/>
      <c r="I10" s="49"/>
      <c r="J10" s="50"/>
      <c r="L10" s="51" t="s">
        <v>28</v>
      </c>
      <c r="M10" s="19"/>
      <c r="O10" s="52" t="s">
        <v>26</v>
      </c>
      <c r="P10" s="28"/>
      <c r="Q10" s="15">
        <f t="shared" si="1"/>
        <v>0</v>
      </c>
      <c r="R10" s="29">
        <f t="shared" si="0"/>
        <v>0</v>
      </c>
      <c r="T10" s="8"/>
    </row>
    <row r="11" spans="2:20" ht="21" customHeight="1" x14ac:dyDescent="0.4">
      <c r="B11" s="80"/>
      <c r="C11" s="30">
        <v>0.70138888888888884</v>
      </c>
      <c r="D11" s="4"/>
      <c r="E11" s="35"/>
      <c r="F11" s="35"/>
      <c r="G11" s="35"/>
      <c r="H11" s="35"/>
      <c r="I11" s="35"/>
      <c r="J11" s="36"/>
      <c r="L11" s="18" t="s">
        <v>29</v>
      </c>
      <c r="M11" s="19"/>
      <c r="O11" s="53" t="s">
        <v>28</v>
      </c>
      <c r="P11" s="28"/>
      <c r="Q11" s="15">
        <f t="shared" si="1"/>
        <v>0</v>
      </c>
      <c r="R11" s="29">
        <f t="shared" si="0"/>
        <v>0</v>
      </c>
      <c r="T11" s="8"/>
    </row>
    <row r="12" spans="2:20" ht="21" customHeight="1" x14ac:dyDescent="0.4">
      <c r="B12" s="74" t="s">
        <v>30</v>
      </c>
      <c r="C12" s="47" t="s">
        <v>59</v>
      </c>
      <c r="D12" s="48"/>
      <c r="E12" s="49"/>
      <c r="F12" s="49"/>
      <c r="G12" s="49"/>
      <c r="H12" s="49"/>
      <c r="I12" s="49"/>
      <c r="J12" s="50"/>
      <c r="L12" s="18" t="s">
        <v>31</v>
      </c>
      <c r="M12" s="19"/>
      <c r="O12" s="27" t="s">
        <v>29</v>
      </c>
      <c r="P12" s="28"/>
      <c r="Q12" s="15">
        <f t="shared" si="1"/>
        <v>0</v>
      </c>
      <c r="R12" s="29">
        <f t="shared" si="0"/>
        <v>0</v>
      </c>
      <c r="T12" s="8"/>
    </row>
    <row r="13" spans="2:20" ht="21" customHeight="1" x14ac:dyDescent="0.4">
      <c r="B13" s="75"/>
      <c r="C13" s="30">
        <v>0.77777777777777779</v>
      </c>
      <c r="D13" s="4"/>
      <c r="E13" s="35"/>
      <c r="F13" s="35"/>
      <c r="G13" s="35"/>
      <c r="H13" s="35"/>
      <c r="I13" s="35"/>
      <c r="J13" s="36"/>
      <c r="L13" s="18" t="s">
        <v>32</v>
      </c>
      <c r="M13" s="54"/>
      <c r="O13" s="27" t="s">
        <v>31</v>
      </c>
      <c r="P13" s="28"/>
      <c r="Q13" s="55">
        <f>M12</f>
        <v>0</v>
      </c>
      <c r="R13" s="29">
        <f t="shared" si="0"/>
        <v>0</v>
      </c>
      <c r="T13" s="8"/>
    </row>
    <row r="14" spans="2:20" ht="21" customHeight="1" x14ac:dyDescent="0.4">
      <c r="B14" s="74" t="s">
        <v>33</v>
      </c>
      <c r="C14" s="47" t="s">
        <v>60</v>
      </c>
      <c r="D14" s="48"/>
      <c r="E14" s="49"/>
      <c r="F14" s="49"/>
      <c r="G14" s="49"/>
      <c r="H14" s="49"/>
      <c r="I14" s="49"/>
      <c r="J14" s="50"/>
      <c r="L14" s="18" t="s">
        <v>34</v>
      </c>
      <c r="M14" s="54"/>
      <c r="O14" s="27" t="s">
        <v>32</v>
      </c>
      <c r="P14" s="28"/>
      <c r="Q14" s="55">
        <f t="shared" ref="Q14" si="2">M13</f>
        <v>0</v>
      </c>
      <c r="R14" s="29">
        <f t="shared" si="0"/>
        <v>0</v>
      </c>
      <c r="T14" s="8"/>
    </row>
    <row r="15" spans="2:20" ht="21" customHeight="1" thickBot="1" x14ac:dyDescent="0.45">
      <c r="B15" s="76"/>
      <c r="C15" s="56">
        <v>0.85416666666666663</v>
      </c>
      <c r="D15" s="57"/>
      <c r="E15" s="58"/>
      <c r="F15" s="58"/>
      <c r="G15" s="58"/>
      <c r="H15" s="58"/>
      <c r="I15" s="58"/>
      <c r="J15" s="59"/>
      <c r="L15" s="18" t="s">
        <v>35</v>
      </c>
      <c r="M15" s="60">
        <f>SUM(M2:M14)</f>
        <v>0</v>
      </c>
      <c r="O15" s="27" t="s">
        <v>36</v>
      </c>
      <c r="P15" s="28"/>
      <c r="Q15" s="55">
        <f>SUM(M12:M14)</f>
        <v>0</v>
      </c>
      <c r="R15" s="29">
        <f t="shared" si="0"/>
        <v>0</v>
      </c>
      <c r="T15" s="8"/>
    </row>
    <row r="16" spans="2:20" ht="21" customHeight="1" x14ac:dyDescent="0.4">
      <c r="B16" s="61"/>
      <c r="C16" s="30"/>
      <c r="D16" s="62"/>
      <c r="E16" s="62"/>
      <c r="F16" s="62"/>
      <c r="G16" s="62"/>
      <c r="H16" s="62"/>
      <c r="I16" s="62"/>
      <c r="J16" s="62"/>
      <c r="L16" s="18"/>
      <c r="M16" s="60"/>
      <c r="N16" s="8"/>
      <c r="O16" s="27" t="s">
        <v>37</v>
      </c>
      <c r="P16" s="28"/>
      <c r="Q16" s="55">
        <f>SUM(M2:M11)</f>
        <v>0</v>
      </c>
      <c r="R16" s="29">
        <f t="shared" si="0"/>
        <v>0</v>
      </c>
      <c r="T16" s="8"/>
    </row>
    <row r="17" spans="2:20" ht="21" customHeight="1" x14ac:dyDescent="0.4">
      <c r="B17" s="61"/>
      <c r="C17" s="30"/>
      <c r="D17" s="62"/>
      <c r="E17" s="62"/>
      <c r="F17" s="62"/>
      <c r="G17" s="62"/>
      <c r="H17" s="62"/>
      <c r="I17" s="62"/>
      <c r="J17" s="62"/>
      <c r="L17" s="63" t="s">
        <v>38</v>
      </c>
      <c r="M17" s="64">
        <f>SUM(M2:M14)</f>
        <v>0</v>
      </c>
      <c r="N17" s="8"/>
      <c r="O17" s="65" t="s">
        <v>39</v>
      </c>
      <c r="P17" s="66"/>
      <c r="Q17" s="67">
        <f>SUM(M2:M14)</f>
        <v>0</v>
      </c>
      <c r="R17" s="68">
        <f t="shared" si="0"/>
        <v>0</v>
      </c>
      <c r="T17" s="8"/>
    </row>
    <row r="18" spans="2:20" ht="21" customHeight="1" thickBot="1" x14ac:dyDescent="0.45">
      <c r="D18" s="69"/>
      <c r="E18" s="69"/>
      <c r="F18" s="69"/>
      <c r="G18" s="69"/>
      <c r="H18" s="69"/>
      <c r="I18" s="69"/>
      <c r="J18" s="69"/>
      <c r="T18" s="8"/>
    </row>
    <row r="19" spans="2:20" ht="21" customHeight="1" x14ac:dyDescent="0.4">
      <c r="B19" s="77" t="s">
        <v>40</v>
      </c>
      <c r="C19" s="78"/>
      <c r="D19" s="9" t="s">
        <v>1</v>
      </c>
      <c r="E19" s="9" t="s">
        <v>2</v>
      </c>
      <c r="F19" s="9" t="s">
        <v>41</v>
      </c>
      <c r="G19" s="9" t="s">
        <v>4</v>
      </c>
      <c r="H19" s="9" t="s">
        <v>42</v>
      </c>
      <c r="I19" s="9" t="s">
        <v>6</v>
      </c>
      <c r="J19" s="10" t="s">
        <v>7</v>
      </c>
      <c r="L19" s="11" t="s">
        <v>17</v>
      </c>
      <c r="M19" s="12"/>
      <c r="O19" s="11" t="s">
        <v>9</v>
      </c>
      <c r="P19" s="13" t="s">
        <v>10</v>
      </c>
      <c r="Q19" s="13" t="s">
        <v>11</v>
      </c>
      <c r="R19" s="14" t="s">
        <v>12</v>
      </c>
      <c r="T19" s="8" t="s">
        <v>13</v>
      </c>
    </row>
    <row r="20" spans="2:20" ht="21" customHeight="1" x14ac:dyDescent="0.4">
      <c r="B20" s="79" t="s">
        <v>14</v>
      </c>
      <c r="C20" s="15" t="s">
        <v>15</v>
      </c>
      <c r="D20" s="1"/>
      <c r="E20" s="16"/>
      <c r="F20" s="16"/>
      <c r="G20" s="16"/>
      <c r="H20" s="16"/>
      <c r="I20" s="16"/>
      <c r="J20" s="17"/>
      <c r="L20" s="18" t="s">
        <v>16</v>
      </c>
      <c r="M20" s="19"/>
      <c r="O20" s="20" t="s">
        <v>17</v>
      </c>
      <c r="P20" s="22">
        <f t="shared" ref="P20:P34" si="3">P3</f>
        <v>0</v>
      </c>
      <c r="Q20" s="22">
        <f t="shared" ref="Q20:Q31" si="4">M2+M19</f>
        <v>0</v>
      </c>
      <c r="R20" s="23">
        <f>P20-Q20</f>
        <v>0</v>
      </c>
      <c r="T20" s="8"/>
    </row>
    <row r="21" spans="2:20" ht="21" customHeight="1" x14ac:dyDescent="0.4">
      <c r="B21" s="80"/>
      <c r="C21" s="25">
        <v>0.44444444444444442</v>
      </c>
      <c r="D21" s="2"/>
      <c r="E21" s="6"/>
      <c r="F21" s="6"/>
      <c r="G21" s="6"/>
      <c r="H21" s="6"/>
      <c r="I21" s="6"/>
      <c r="J21" s="26"/>
      <c r="L21" s="18" t="s">
        <v>18</v>
      </c>
      <c r="M21" s="19"/>
      <c r="O21" s="27" t="s">
        <v>16</v>
      </c>
      <c r="P21" s="15">
        <f t="shared" si="3"/>
        <v>0</v>
      </c>
      <c r="Q21" s="15">
        <f t="shared" si="4"/>
        <v>0</v>
      </c>
      <c r="R21" s="29">
        <f t="shared" ref="R21:R34" si="5">P21-Q21</f>
        <v>0</v>
      </c>
      <c r="T21" s="8"/>
    </row>
    <row r="22" spans="2:20" ht="21" customHeight="1" x14ac:dyDescent="0.4">
      <c r="B22" s="74" t="s">
        <v>19</v>
      </c>
      <c r="C22" s="30" t="s">
        <v>20</v>
      </c>
      <c r="D22" s="3"/>
      <c r="E22" s="31"/>
      <c r="F22" s="31"/>
      <c r="G22" s="31"/>
      <c r="H22" s="31"/>
      <c r="I22" s="31"/>
      <c r="J22" s="34"/>
      <c r="L22" s="18" t="s">
        <v>21</v>
      </c>
      <c r="M22" s="19"/>
      <c r="O22" s="27" t="s">
        <v>18</v>
      </c>
      <c r="P22" s="15">
        <f t="shared" si="3"/>
        <v>0</v>
      </c>
      <c r="Q22" s="15">
        <f t="shared" si="4"/>
        <v>0</v>
      </c>
      <c r="R22" s="29">
        <f t="shared" si="5"/>
        <v>0</v>
      </c>
      <c r="T22" s="8"/>
    </row>
    <row r="23" spans="2:20" ht="21" customHeight="1" x14ac:dyDescent="0.4">
      <c r="B23" s="80"/>
      <c r="C23" s="30">
        <v>0.52083333333333337</v>
      </c>
      <c r="D23" s="4"/>
      <c r="E23" s="35"/>
      <c r="F23" s="35"/>
      <c r="G23" s="35"/>
      <c r="H23" s="35"/>
      <c r="I23" s="35"/>
      <c r="J23" s="36"/>
      <c r="L23" s="18" t="s">
        <v>22</v>
      </c>
      <c r="M23" s="19"/>
      <c r="O23" s="27" t="s">
        <v>21</v>
      </c>
      <c r="P23" s="15">
        <f t="shared" si="3"/>
        <v>0</v>
      </c>
      <c r="Q23" s="15">
        <f t="shared" si="4"/>
        <v>0</v>
      </c>
      <c r="R23" s="29">
        <f t="shared" si="5"/>
        <v>0</v>
      </c>
      <c r="T23" s="8"/>
    </row>
    <row r="24" spans="2:20" ht="21" customHeight="1" x14ac:dyDescent="0.4">
      <c r="B24" s="37"/>
      <c r="C24" s="38"/>
      <c r="D24" s="39"/>
      <c r="E24" s="40"/>
      <c r="F24" s="40"/>
      <c r="G24" s="40"/>
      <c r="H24" s="40"/>
      <c r="I24" s="40"/>
      <c r="J24" s="41"/>
      <c r="L24" s="18" t="s">
        <v>23</v>
      </c>
      <c r="M24" s="19"/>
      <c r="O24" s="27" t="s">
        <v>22</v>
      </c>
      <c r="P24" s="15">
        <f t="shared" si="3"/>
        <v>0</v>
      </c>
      <c r="Q24" s="15">
        <f t="shared" si="4"/>
        <v>0</v>
      </c>
      <c r="R24" s="29">
        <f t="shared" si="5"/>
        <v>0</v>
      </c>
    </row>
    <row r="25" spans="2:20" ht="21" customHeight="1" x14ac:dyDescent="0.4">
      <c r="B25" s="74" t="s">
        <v>24</v>
      </c>
      <c r="C25" s="15" t="s">
        <v>57</v>
      </c>
      <c r="D25" s="70"/>
      <c r="E25" s="5"/>
      <c r="F25" s="31"/>
      <c r="G25" s="31"/>
      <c r="H25" s="71"/>
      <c r="I25" s="31"/>
      <c r="J25" s="34"/>
      <c r="L25" s="43" t="s">
        <v>25</v>
      </c>
      <c r="M25" s="19"/>
      <c r="O25" s="27" t="s">
        <v>23</v>
      </c>
      <c r="P25" s="15">
        <f t="shared" si="3"/>
        <v>0</v>
      </c>
      <c r="Q25" s="15">
        <f t="shared" si="4"/>
        <v>0</v>
      </c>
      <c r="R25" s="29">
        <f t="shared" si="5"/>
        <v>0</v>
      </c>
    </row>
    <row r="26" spans="2:20" ht="21" customHeight="1" x14ac:dyDescent="0.4">
      <c r="B26" s="80"/>
      <c r="C26" s="30">
        <v>0.625</v>
      </c>
      <c r="D26" s="72"/>
      <c r="E26" s="6"/>
      <c r="F26" s="35"/>
      <c r="G26" s="35"/>
      <c r="H26" s="35"/>
      <c r="I26" s="35"/>
      <c r="J26" s="36"/>
      <c r="L26" s="44" t="s">
        <v>26</v>
      </c>
      <c r="M26" s="19"/>
      <c r="O26" s="45" t="s">
        <v>25</v>
      </c>
      <c r="P26" s="15">
        <f t="shared" si="3"/>
        <v>0</v>
      </c>
      <c r="Q26" s="15">
        <f t="shared" si="4"/>
        <v>0</v>
      </c>
      <c r="R26" s="29">
        <f t="shared" si="5"/>
        <v>0</v>
      </c>
      <c r="T26" s="8"/>
    </row>
    <row r="27" spans="2:20" ht="21" customHeight="1" x14ac:dyDescent="0.4">
      <c r="B27" s="74" t="s">
        <v>27</v>
      </c>
      <c r="C27" s="47" t="s">
        <v>58</v>
      </c>
      <c r="D27" s="48"/>
      <c r="E27" s="49"/>
      <c r="F27" s="49"/>
      <c r="G27" s="73"/>
      <c r="H27" s="49"/>
      <c r="I27" s="49"/>
      <c r="J27" s="50"/>
      <c r="L27" s="51" t="s">
        <v>28</v>
      </c>
      <c r="M27" s="19"/>
      <c r="O27" s="52" t="s">
        <v>26</v>
      </c>
      <c r="P27" s="15">
        <f t="shared" si="3"/>
        <v>0</v>
      </c>
      <c r="Q27" s="15">
        <f t="shared" si="4"/>
        <v>0</v>
      </c>
      <c r="R27" s="29">
        <f t="shared" si="5"/>
        <v>0</v>
      </c>
      <c r="T27" s="8"/>
    </row>
    <row r="28" spans="2:20" ht="21" customHeight="1" x14ac:dyDescent="0.4">
      <c r="B28" s="80"/>
      <c r="C28" s="30">
        <v>0.70138888888888884</v>
      </c>
      <c r="D28" s="4"/>
      <c r="E28" s="35"/>
      <c r="F28" s="35"/>
      <c r="G28" s="35"/>
      <c r="H28" s="35"/>
      <c r="I28" s="35"/>
      <c r="J28" s="36"/>
      <c r="L28" s="18" t="s">
        <v>29</v>
      </c>
      <c r="M28" s="19"/>
      <c r="O28" s="53" t="s">
        <v>28</v>
      </c>
      <c r="P28" s="15">
        <f t="shared" si="3"/>
        <v>0</v>
      </c>
      <c r="Q28" s="15">
        <f t="shared" si="4"/>
        <v>0</v>
      </c>
      <c r="R28" s="29">
        <f t="shared" si="5"/>
        <v>0</v>
      </c>
      <c r="T28" s="8"/>
    </row>
    <row r="29" spans="2:20" ht="21" customHeight="1" x14ac:dyDescent="0.4">
      <c r="B29" s="74" t="s">
        <v>30</v>
      </c>
      <c r="C29" s="47" t="s">
        <v>59</v>
      </c>
      <c r="D29" s="48"/>
      <c r="E29" s="49"/>
      <c r="F29" s="49"/>
      <c r="G29" s="49"/>
      <c r="H29" s="49"/>
      <c r="I29" s="49"/>
      <c r="J29" s="50"/>
      <c r="L29" s="18" t="s">
        <v>31</v>
      </c>
      <c r="M29" s="19"/>
      <c r="O29" s="27" t="s">
        <v>29</v>
      </c>
      <c r="P29" s="15">
        <f t="shared" si="3"/>
        <v>0</v>
      </c>
      <c r="Q29" s="15">
        <f t="shared" si="4"/>
        <v>0</v>
      </c>
      <c r="R29" s="29">
        <f t="shared" si="5"/>
        <v>0</v>
      </c>
      <c r="T29" s="8"/>
    </row>
    <row r="30" spans="2:20" ht="21" customHeight="1" x14ac:dyDescent="0.4">
      <c r="B30" s="75"/>
      <c r="C30" s="30">
        <v>0.77777777777777779</v>
      </c>
      <c r="D30" s="4"/>
      <c r="E30" s="35"/>
      <c r="F30" s="35"/>
      <c r="G30" s="35"/>
      <c r="H30" s="35"/>
      <c r="I30" s="35"/>
      <c r="J30" s="36"/>
      <c r="L30" s="18" t="s">
        <v>32</v>
      </c>
      <c r="M30" s="19"/>
      <c r="O30" s="27" t="s">
        <v>31</v>
      </c>
      <c r="P30" s="15">
        <f t="shared" si="3"/>
        <v>0</v>
      </c>
      <c r="Q30" s="15">
        <f t="shared" si="4"/>
        <v>0</v>
      </c>
      <c r="R30" s="29">
        <f t="shared" si="5"/>
        <v>0</v>
      </c>
      <c r="T30" s="8"/>
    </row>
    <row r="31" spans="2:20" ht="21" customHeight="1" x14ac:dyDescent="0.4">
      <c r="B31" s="74" t="s">
        <v>33</v>
      </c>
      <c r="C31" s="47" t="s">
        <v>60</v>
      </c>
      <c r="D31" s="48"/>
      <c r="E31" s="49"/>
      <c r="F31" s="49"/>
      <c r="G31" s="49"/>
      <c r="H31" s="49"/>
      <c r="I31" s="49"/>
      <c r="J31" s="50"/>
      <c r="L31" s="18" t="s">
        <v>34</v>
      </c>
      <c r="M31" s="54"/>
      <c r="O31" s="27" t="s">
        <v>32</v>
      </c>
      <c r="P31" s="15">
        <f t="shared" si="3"/>
        <v>0</v>
      </c>
      <c r="Q31" s="15">
        <f t="shared" si="4"/>
        <v>0</v>
      </c>
      <c r="R31" s="29">
        <f t="shared" si="5"/>
        <v>0</v>
      </c>
      <c r="T31" s="8"/>
    </row>
    <row r="32" spans="2:20" ht="21" customHeight="1" thickBot="1" x14ac:dyDescent="0.45">
      <c r="B32" s="76"/>
      <c r="C32" s="56">
        <v>0.85416666666666663</v>
      </c>
      <c r="D32" s="57"/>
      <c r="E32" s="58"/>
      <c r="F32" s="58"/>
      <c r="G32" s="58"/>
      <c r="H32" s="58"/>
      <c r="I32" s="58"/>
      <c r="J32" s="59"/>
      <c r="L32" s="18" t="s">
        <v>43</v>
      </c>
      <c r="M32" s="60">
        <f>SUM(M19:M31)</f>
        <v>0</v>
      </c>
      <c r="O32" s="27" t="s">
        <v>36</v>
      </c>
      <c r="P32" s="15">
        <f t="shared" si="3"/>
        <v>0</v>
      </c>
      <c r="Q32" s="15">
        <f>SUM(M12:M14,M29:M31)</f>
        <v>0</v>
      </c>
      <c r="R32" s="29">
        <f t="shared" si="5"/>
        <v>0</v>
      </c>
      <c r="T32" s="8"/>
    </row>
    <row r="33" spans="2:20" ht="21" customHeight="1" x14ac:dyDescent="0.4">
      <c r="B33" s="61"/>
      <c r="C33" s="30"/>
      <c r="D33" s="62"/>
      <c r="E33" s="62"/>
      <c r="F33" s="62"/>
      <c r="G33" s="62"/>
      <c r="H33" s="62"/>
      <c r="I33" s="62"/>
      <c r="J33" s="62"/>
      <c r="L33" s="18" t="s">
        <v>44</v>
      </c>
      <c r="M33" s="60">
        <f>SUM(M2:M14,M19:M31)</f>
        <v>0</v>
      </c>
      <c r="O33" s="27" t="s">
        <v>37</v>
      </c>
      <c r="P33" s="15">
        <f t="shared" si="3"/>
        <v>0</v>
      </c>
      <c r="Q33" s="55">
        <f>SUM(M2:M11,M19:M28)</f>
        <v>0</v>
      </c>
      <c r="R33" s="29">
        <f t="shared" si="5"/>
        <v>0</v>
      </c>
      <c r="T33" s="8"/>
    </row>
    <row r="34" spans="2:20" ht="21" customHeight="1" x14ac:dyDescent="0.4">
      <c r="B34" s="61"/>
      <c r="C34" s="30"/>
      <c r="D34" s="62"/>
      <c r="E34" s="62"/>
      <c r="F34" s="62"/>
      <c r="G34" s="62"/>
      <c r="H34" s="62"/>
      <c r="I34" s="62"/>
      <c r="J34" s="62"/>
      <c r="L34" s="63" t="s">
        <v>38</v>
      </c>
      <c r="M34" s="64">
        <f>SUM(M2:M14,M19:M31)</f>
        <v>0</v>
      </c>
      <c r="O34" s="65" t="s">
        <v>39</v>
      </c>
      <c r="P34" s="67">
        <f t="shared" si="3"/>
        <v>0</v>
      </c>
      <c r="Q34" s="67">
        <f>SUM(M2:M14,M19:M31)</f>
        <v>0</v>
      </c>
      <c r="R34" s="68">
        <f t="shared" si="5"/>
        <v>0</v>
      </c>
      <c r="T34" s="8"/>
    </row>
    <row r="35" spans="2:20" ht="21" customHeight="1" thickBot="1" x14ac:dyDescent="0.45">
      <c r="D35" s="69"/>
      <c r="E35" s="69"/>
      <c r="F35" s="69"/>
      <c r="G35" s="69"/>
      <c r="H35" s="69"/>
      <c r="I35" s="69"/>
      <c r="J35" s="69"/>
      <c r="T35" s="8"/>
    </row>
    <row r="36" spans="2:20" ht="21" customHeight="1" thickBot="1" x14ac:dyDescent="0.45">
      <c r="B36" s="77" t="s">
        <v>45</v>
      </c>
      <c r="C36" s="78"/>
      <c r="D36" s="9" t="s">
        <v>1</v>
      </c>
      <c r="E36" s="9" t="s">
        <v>2</v>
      </c>
      <c r="F36" s="9" t="s">
        <v>3</v>
      </c>
      <c r="G36" s="9" t="s">
        <v>4</v>
      </c>
      <c r="H36" s="9" t="s">
        <v>5</v>
      </c>
      <c r="I36" s="9" t="s">
        <v>6</v>
      </c>
      <c r="J36" s="10" t="s">
        <v>7</v>
      </c>
      <c r="L36" s="11" t="s">
        <v>17</v>
      </c>
      <c r="M36" s="12"/>
      <c r="O36" s="11" t="s">
        <v>9</v>
      </c>
      <c r="P36" s="13" t="s">
        <v>10</v>
      </c>
      <c r="Q36" s="13" t="s">
        <v>11</v>
      </c>
      <c r="R36" s="14" t="s">
        <v>12</v>
      </c>
      <c r="T36" s="8" t="s">
        <v>46</v>
      </c>
    </row>
    <row r="37" spans="2:20" ht="21" customHeight="1" x14ac:dyDescent="0.4">
      <c r="B37" s="79" t="s">
        <v>14</v>
      </c>
      <c r="C37" s="15" t="s">
        <v>15</v>
      </c>
      <c r="D37" s="1"/>
      <c r="E37" s="16"/>
      <c r="F37" s="16"/>
      <c r="G37" s="16"/>
      <c r="H37" s="16"/>
      <c r="I37" s="16"/>
      <c r="J37" s="17"/>
      <c r="L37" s="18" t="s">
        <v>16</v>
      </c>
      <c r="M37" s="19"/>
      <c r="O37" s="20" t="s">
        <v>17</v>
      </c>
      <c r="P37" s="22">
        <f t="shared" ref="P37:P51" si="6">P3</f>
        <v>0</v>
      </c>
      <c r="Q37" s="22">
        <f t="shared" ref="Q37:Q48" si="7">M2+M19+M36</f>
        <v>0</v>
      </c>
      <c r="R37" s="23">
        <f>P37-Q37</f>
        <v>0</v>
      </c>
      <c r="T37" s="8"/>
    </row>
    <row r="38" spans="2:20" ht="21" customHeight="1" x14ac:dyDescent="0.4">
      <c r="B38" s="80"/>
      <c r="C38" s="25">
        <v>0.44444444444444442</v>
      </c>
      <c r="D38" s="2"/>
      <c r="E38" s="6"/>
      <c r="F38" s="6"/>
      <c r="G38" s="6"/>
      <c r="H38" s="6"/>
      <c r="I38" s="6"/>
      <c r="J38" s="26"/>
      <c r="L38" s="18" t="s">
        <v>18</v>
      </c>
      <c r="M38" s="19"/>
      <c r="O38" s="27" t="s">
        <v>16</v>
      </c>
      <c r="P38" s="15">
        <f t="shared" si="6"/>
        <v>0</v>
      </c>
      <c r="Q38" s="15">
        <f t="shared" si="7"/>
        <v>0</v>
      </c>
      <c r="R38" s="29">
        <f t="shared" ref="R38:R51" si="8">P38-Q38</f>
        <v>0</v>
      </c>
    </row>
    <row r="39" spans="2:20" ht="21" customHeight="1" x14ac:dyDescent="0.4">
      <c r="B39" s="74" t="s">
        <v>19</v>
      </c>
      <c r="C39" s="30" t="s">
        <v>20</v>
      </c>
      <c r="D39" s="3"/>
      <c r="E39" s="31"/>
      <c r="F39" s="31"/>
      <c r="G39" s="32"/>
      <c r="H39" s="33"/>
      <c r="I39" s="31"/>
      <c r="J39" s="34"/>
      <c r="L39" s="18" t="s">
        <v>21</v>
      </c>
      <c r="M39" s="19"/>
      <c r="O39" s="27" t="s">
        <v>18</v>
      </c>
      <c r="P39" s="15">
        <f t="shared" si="6"/>
        <v>0</v>
      </c>
      <c r="Q39" s="15">
        <f t="shared" si="7"/>
        <v>0</v>
      </c>
      <c r="R39" s="29">
        <f t="shared" si="8"/>
        <v>0</v>
      </c>
      <c r="T39" s="8"/>
    </row>
    <row r="40" spans="2:20" ht="21" customHeight="1" x14ac:dyDescent="0.4">
      <c r="B40" s="80"/>
      <c r="C40" s="30">
        <v>0.52083333333333337</v>
      </c>
      <c r="D40" s="4"/>
      <c r="E40" s="35"/>
      <c r="F40" s="35"/>
      <c r="G40" s="35"/>
      <c r="H40" s="35"/>
      <c r="I40" s="35"/>
      <c r="J40" s="36"/>
      <c r="L40" s="18" t="s">
        <v>22</v>
      </c>
      <c r="M40" s="19"/>
      <c r="O40" s="27" t="s">
        <v>21</v>
      </c>
      <c r="P40" s="15">
        <f t="shared" si="6"/>
        <v>0</v>
      </c>
      <c r="Q40" s="15">
        <f t="shared" si="7"/>
        <v>0</v>
      </c>
      <c r="R40" s="29">
        <f t="shared" si="8"/>
        <v>0</v>
      </c>
      <c r="T40" s="8"/>
    </row>
    <row r="41" spans="2:20" ht="21" customHeight="1" x14ac:dyDescent="0.4">
      <c r="B41" s="37"/>
      <c r="C41" s="38"/>
      <c r="D41" s="39"/>
      <c r="E41" s="40"/>
      <c r="F41" s="40"/>
      <c r="G41" s="40"/>
      <c r="H41" s="40"/>
      <c r="I41" s="40"/>
      <c r="J41" s="41"/>
      <c r="L41" s="18" t="s">
        <v>23</v>
      </c>
      <c r="M41" s="19"/>
      <c r="O41" s="27" t="s">
        <v>22</v>
      </c>
      <c r="P41" s="15">
        <f t="shared" si="6"/>
        <v>0</v>
      </c>
      <c r="Q41" s="15">
        <f t="shared" si="7"/>
        <v>0</v>
      </c>
      <c r="R41" s="29">
        <f t="shared" si="8"/>
        <v>0</v>
      </c>
      <c r="T41" s="8"/>
    </row>
    <row r="42" spans="2:20" ht="21" customHeight="1" x14ac:dyDescent="0.4">
      <c r="B42" s="74" t="s">
        <v>24</v>
      </c>
      <c r="C42" s="15" t="s">
        <v>57</v>
      </c>
      <c r="D42" s="3"/>
      <c r="E42" s="31"/>
      <c r="F42" s="31"/>
      <c r="G42" s="31"/>
      <c r="H42" s="31"/>
      <c r="I42" s="31"/>
      <c r="J42" s="34"/>
      <c r="L42" s="43" t="s">
        <v>25</v>
      </c>
      <c r="M42" s="19"/>
      <c r="O42" s="27" t="s">
        <v>23</v>
      </c>
      <c r="P42" s="15">
        <f t="shared" si="6"/>
        <v>0</v>
      </c>
      <c r="Q42" s="15">
        <f t="shared" si="7"/>
        <v>0</v>
      </c>
      <c r="R42" s="29">
        <f t="shared" si="8"/>
        <v>0</v>
      </c>
      <c r="T42" s="8"/>
    </row>
    <row r="43" spans="2:20" ht="21" customHeight="1" x14ac:dyDescent="0.4">
      <c r="B43" s="80"/>
      <c r="C43" s="30">
        <v>0.625</v>
      </c>
      <c r="D43" s="4"/>
      <c r="E43" s="35"/>
      <c r="F43" s="35"/>
      <c r="G43" s="35"/>
      <c r="H43" s="35"/>
      <c r="I43" s="35"/>
      <c r="J43" s="36"/>
      <c r="L43" s="44" t="s">
        <v>26</v>
      </c>
      <c r="M43" s="19"/>
      <c r="O43" s="45" t="s">
        <v>25</v>
      </c>
      <c r="P43" s="15">
        <f t="shared" si="6"/>
        <v>0</v>
      </c>
      <c r="Q43" s="15">
        <f t="shared" si="7"/>
        <v>0</v>
      </c>
      <c r="R43" s="29">
        <f t="shared" si="8"/>
        <v>0</v>
      </c>
      <c r="T43" s="8"/>
    </row>
    <row r="44" spans="2:20" ht="21" customHeight="1" x14ac:dyDescent="0.4">
      <c r="B44" s="74" t="s">
        <v>27</v>
      </c>
      <c r="C44" s="47" t="s">
        <v>58</v>
      </c>
      <c r="D44" s="48"/>
      <c r="E44" s="49"/>
      <c r="F44" s="49"/>
      <c r="G44" s="49"/>
      <c r="H44" s="49"/>
      <c r="I44" s="49"/>
      <c r="J44" s="50"/>
      <c r="L44" s="51" t="s">
        <v>28</v>
      </c>
      <c r="M44" s="19"/>
      <c r="O44" s="52" t="s">
        <v>26</v>
      </c>
      <c r="P44" s="15">
        <f t="shared" si="6"/>
        <v>0</v>
      </c>
      <c r="Q44" s="15">
        <f t="shared" si="7"/>
        <v>0</v>
      </c>
      <c r="R44" s="29">
        <f t="shared" si="8"/>
        <v>0</v>
      </c>
      <c r="T44" s="8"/>
    </row>
    <row r="45" spans="2:20" ht="21" customHeight="1" x14ac:dyDescent="0.4">
      <c r="B45" s="80"/>
      <c r="C45" s="30">
        <v>0.70138888888888884</v>
      </c>
      <c r="D45" s="4"/>
      <c r="E45" s="35"/>
      <c r="F45" s="35"/>
      <c r="G45" s="35"/>
      <c r="H45" s="35"/>
      <c r="I45" s="35"/>
      <c r="J45" s="36"/>
      <c r="L45" s="18" t="s">
        <v>29</v>
      </c>
      <c r="M45" s="19"/>
      <c r="O45" s="53" t="s">
        <v>28</v>
      </c>
      <c r="P45" s="15">
        <f t="shared" si="6"/>
        <v>0</v>
      </c>
      <c r="Q45" s="15">
        <f t="shared" si="7"/>
        <v>0</v>
      </c>
      <c r="R45" s="29">
        <f t="shared" si="8"/>
        <v>0</v>
      </c>
      <c r="T45" s="8"/>
    </row>
    <row r="46" spans="2:20" ht="21" customHeight="1" x14ac:dyDescent="0.4">
      <c r="B46" s="74" t="s">
        <v>30</v>
      </c>
      <c r="C46" s="47" t="s">
        <v>59</v>
      </c>
      <c r="D46" s="48"/>
      <c r="E46" s="49"/>
      <c r="F46" s="49"/>
      <c r="G46" s="49"/>
      <c r="H46" s="49"/>
      <c r="I46" s="49"/>
      <c r="J46" s="50"/>
      <c r="L46" s="18" t="s">
        <v>31</v>
      </c>
      <c r="M46" s="19"/>
      <c r="O46" s="27" t="s">
        <v>29</v>
      </c>
      <c r="P46" s="15">
        <f t="shared" si="6"/>
        <v>0</v>
      </c>
      <c r="Q46" s="15">
        <f t="shared" si="7"/>
        <v>0</v>
      </c>
      <c r="R46" s="29">
        <f t="shared" si="8"/>
        <v>0</v>
      </c>
      <c r="T46" s="8"/>
    </row>
    <row r="47" spans="2:20" ht="21" customHeight="1" x14ac:dyDescent="0.4">
      <c r="B47" s="75"/>
      <c r="C47" s="30">
        <v>0.77777777777777779</v>
      </c>
      <c r="D47" s="4"/>
      <c r="E47" s="35"/>
      <c r="F47" s="35"/>
      <c r="G47" s="35"/>
      <c r="H47" s="35"/>
      <c r="I47" s="35"/>
      <c r="J47" s="36"/>
      <c r="L47" s="18" t="s">
        <v>32</v>
      </c>
      <c r="M47" s="19"/>
      <c r="O47" s="27" t="s">
        <v>31</v>
      </c>
      <c r="P47" s="15">
        <f t="shared" si="6"/>
        <v>0</v>
      </c>
      <c r="Q47" s="15">
        <f t="shared" si="7"/>
        <v>0</v>
      </c>
      <c r="R47" s="29">
        <f t="shared" si="8"/>
        <v>0</v>
      </c>
      <c r="T47" s="8"/>
    </row>
    <row r="48" spans="2:20" ht="21" customHeight="1" x14ac:dyDescent="0.4">
      <c r="B48" s="74" t="s">
        <v>33</v>
      </c>
      <c r="C48" s="47" t="s">
        <v>60</v>
      </c>
      <c r="D48" s="48"/>
      <c r="E48" s="49"/>
      <c r="F48" s="49"/>
      <c r="G48" s="49"/>
      <c r="H48" s="49"/>
      <c r="I48" s="49"/>
      <c r="J48" s="50"/>
      <c r="L48" s="18" t="s">
        <v>34</v>
      </c>
      <c r="M48" s="54"/>
      <c r="O48" s="27" t="s">
        <v>32</v>
      </c>
      <c r="P48" s="15">
        <f t="shared" si="6"/>
        <v>0</v>
      </c>
      <c r="Q48" s="15">
        <f t="shared" si="7"/>
        <v>0</v>
      </c>
      <c r="R48" s="29">
        <f t="shared" si="8"/>
        <v>0</v>
      </c>
      <c r="T48" s="8"/>
    </row>
    <row r="49" spans="2:20" ht="21" customHeight="1" thickBot="1" x14ac:dyDescent="0.45">
      <c r="B49" s="76"/>
      <c r="C49" s="56">
        <v>0.85416666666666663</v>
      </c>
      <c r="D49" s="57"/>
      <c r="E49" s="58"/>
      <c r="F49" s="58"/>
      <c r="G49" s="58"/>
      <c r="H49" s="58"/>
      <c r="I49" s="58"/>
      <c r="J49" s="59"/>
      <c r="L49" s="18" t="s">
        <v>35</v>
      </c>
      <c r="M49" s="60">
        <f>SUM(M36:M48)</f>
        <v>0</v>
      </c>
      <c r="O49" s="27" t="s">
        <v>36</v>
      </c>
      <c r="P49" s="15">
        <f t="shared" si="6"/>
        <v>0</v>
      </c>
      <c r="Q49" s="15">
        <f>SUM(M12:M14,M29:M31,M46:M48)</f>
        <v>0</v>
      </c>
      <c r="R49" s="29">
        <f t="shared" si="8"/>
        <v>0</v>
      </c>
      <c r="T49" s="8"/>
    </row>
    <row r="50" spans="2:20" ht="21" customHeight="1" x14ac:dyDescent="0.4">
      <c r="D50" s="69"/>
      <c r="E50" s="69"/>
      <c r="F50" s="69"/>
      <c r="G50" s="69"/>
      <c r="H50" s="69"/>
      <c r="I50" s="69"/>
      <c r="J50" s="69"/>
      <c r="L50" s="18"/>
      <c r="M50" s="60"/>
      <c r="O50" s="27" t="s">
        <v>37</v>
      </c>
      <c r="P50" s="15">
        <f t="shared" si="6"/>
        <v>0</v>
      </c>
      <c r="Q50" s="55">
        <f>SUM(M2:M11,M19:M28,M36:M45)</f>
        <v>0</v>
      </c>
      <c r="R50" s="29">
        <f t="shared" si="8"/>
        <v>0</v>
      </c>
      <c r="T50" s="8"/>
    </row>
    <row r="51" spans="2:20" ht="21" customHeight="1" x14ac:dyDescent="0.4">
      <c r="D51" s="69"/>
      <c r="E51" s="69"/>
      <c r="F51" s="69"/>
      <c r="G51" s="69"/>
      <c r="H51" s="69"/>
      <c r="I51" s="69"/>
      <c r="J51" s="69"/>
      <c r="L51" s="63" t="s">
        <v>38</v>
      </c>
      <c r="M51" s="64">
        <f>SUM(M2:M14,M19:M31,M36:M48)</f>
        <v>0</v>
      </c>
      <c r="O51" s="65" t="s">
        <v>39</v>
      </c>
      <c r="P51" s="67">
        <f t="shared" si="6"/>
        <v>0</v>
      </c>
      <c r="Q51" s="67">
        <f>SUM(M2:M14,M19:M31,M36:M48)</f>
        <v>0</v>
      </c>
      <c r="R51" s="68">
        <f t="shared" si="8"/>
        <v>0</v>
      </c>
      <c r="T51" s="8"/>
    </row>
    <row r="52" spans="2:20" ht="21" customHeight="1" thickBot="1" x14ac:dyDescent="0.45">
      <c r="D52" s="69"/>
      <c r="E52" s="69"/>
      <c r="F52" s="69"/>
      <c r="G52" s="69"/>
      <c r="H52" s="69"/>
      <c r="I52" s="69"/>
      <c r="J52" s="69"/>
      <c r="T52" s="8"/>
    </row>
    <row r="53" spans="2:20" ht="21" customHeight="1" thickBot="1" x14ac:dyDescent="0.45">
      <c r="B53" s="77" t="s">
        <v>47</v>
      </c>
      <c r="C53" s="78"/>
      <c r="D53" s="9" t="s">
        <v>1</v>
      </c>
      <c r="E53" s="9" t="s">
        <v>2</v>
      </c>
      <c r="F53" s="9" t="s">
        <v>3</v>
      </c>
      <c r="G53" s="9" t="s">
        <v>4</v>
      </c>
      <c r="H53" s="9" t="s">
        <v>5</v>
      </c>
      <c r="I53" s="9" t="s">
        <v>6</v>
      </c>
      <c r="J53" s="10" t="s">
        <v>7</v>
      </c>
      <c r="L53" s="11" t="s">
        <v>17</v>
      </c>
      <c r="M53" s="12"/>
      <c r="O53" s="11" t="s">
        <v>9</v>
      </c>
      <c r="P53" s="13" t="s">
        <v>10</v>
      </c>
      <c r="Q53" s="13" t="s">
        <v>11</v>
      </c>
      <c r="R53" s="14" t="s">
        <v>12</v>
      </c>
      <c r="T53" s="8"/>
    </row>
    <row r="54" spans="2:20" ht="21" customHeight="1" x14ac:dyDescent="0.4">
      <c r="B54" s="79" t="s">
        <v>14</v>
      </c>
      <c r="C54" s="15" t="s">
        <v>15</v>
      </c>
      <c r="D54" s="1"/>
      <c r="E54" s="16"/>
      <c r="F54" s="16"/>
      <c r="G54" s="16"/>
      <c r="H54" s="16"/>
      <c r="I54" s="16"/>
      <c r="J54" s="17"/>
      <c r="L54" s="18" t="s">
        <v>16</v>
      </c>
      <c r="M54" s="19"/>
      <c r="O54" s="20" t="s">
        <v>17</v>
      </c>
      <c r="P54" s="22">
        <f t="shared" ref="P54:P68" si="9">P3</f>
        <v>0</v>
      </c>
      <c r="Q54" s="22">
        <f t="shared" ref="Q54:Q65" si="10">M2+M19+M36+M53</f>
        <v>0</v>
      </c>
      <c r="R54" s="23">
        <f>P54-Q54</f>
        <v>0</v>
      </c>
      <c r="T54" s="8"/>
    </row>
    <row r="55" spans="2:20" ht="21" customHeight="1" x14ac:dyDescent="0.4">
      <c r="B55" s="80"/>
      <c r="C55" s="25">
        <v>0.44444444444444442</v>
      </c>
      <c r="D55" s="2"/>
      <c r="E55" s="6"/>
      <c r="F55" s="6"/>
      <c r="G55" s="6"/>
      <c r="H55" s="6"/>
      <c r="I55" s="6"/>
      <c r="J55" s="26"/>
      <c r="L55" s="18" t="s">
        <v>18</v>
      </c>
      <c r="M55" s="19"/>
      <c r="O55" s="27" t="s">
        <v>16</v>
      </c>
      <c r="P55" s="15">
        <f t="shared" si="9"/>
        <v>0</v>
      </c>
      <c r="Q55" s="15">
        <f t="shared" si="10"/>
        <v>0</v>
      </c>
      <c r="R55" s="29">
        <f t="shared" ref="R55:R68" si="11">P55-Q55</f>
        <v>0</v>
      </c>
      <c r="T55" s="8"/>
    </row>
    <row r="56" spans="2:20" ht="21" customHeight="1" x14ac:dyDescent="0.4">
      <c r="B56" s="74" t="s">
        <v>19</v>
      </c>
      <c r="C56" s="30" t="s">
        <v>20</v>
      </c>
      <c r="D56" s="3"/>
      <c r="E56" s="31"/>
      <c r="F56" s="31"/>
      <c r="G56" s="32"/>
      <c r="H56" s="33"/>
      <c r="I56" s="31"/>
      <c r="J56" s="34"/>
      <c r="L56" s="18" t="s">
        <v>21</v>
      </c>
      <c r="M56" s="19"/>
      <c r="O56" s="27" t="s">
        <v>18</v>
      </c>
      <c r="P56" s="15">
        <f t="shared" si="9"/>
        <v>0</v>
      </c>
      <c r="Q56" s="15">
        <f t="shared" si="10"/>
        <v>0</v>
      </c>
      <c r="R56" s="29">
        <f t="shared" si="11"/>
        <v>0</v>
      </c>
      <c r="T56" s="8"/>
    </row>
    <row r="57" spans="2:20" ht="21" customHeight="1" x14ac:dyDescent="0.4">
      <c r="B57" s="80"/>
      <c r="C57" s="30">
        <v>0.52083333333333337</v>
      </c>
      <c r="D57" s="4"/>
      <c r="E57" s="35"/>
      <c r="F57" s="35"/>
      <c r="G57" s="35"/>
      <c r="H57" s="35"/>
      <c r="I57" s="35"/>
      <c r="J57" s="36"/>
      <c r="L57" s="18" t="s">
        <v>22</v>
      </c>
      <c r="M57" s="19"/>
      <c r="O57" s="27" t="s">
        <v>21</v>
      </c>
      <c r="P57" s="15">
        <f t="shared" si="9"/>
        <v>0</v>
      </c>
      <c r="Q57" s="15">
        <f t="shared" si="10"/>
        <v>0</v>
      </c>
      <c r="R57" s="29">
        <f t="shared" si="11"/>
        <v>0</v>
      </c>
      <c r="T57" s="8"/>
    </row>
    <row r="58" spans="2:20" ht="21" customHeight="1" x14ac:dyDescent="0.4">
      <c r="B58" s="37"/>
      <c r="C58" s="38"/>
      <c r="D58" s="39"/>
      <c r="E58" s="40"/>
      <c r="F58" s="40"/>
      <c r="G58" s="40"/>
      <c r="H58" s="40"/>
      <c r="I58" s="40"/>
      <c r="J58" s="41"/>
      <c r="L58" s="18" t="s">
        <v>23</v>
      </c>
      <c r="M58" s="19"/>
      <c r="O58" s="27" t="s">
        <v>22</v>
      </c>
      <c r="P58" s="15">
        <f t="shared" si="9"/>
        <v>0</v>
      </c>
      <c r="Q58" s="15">
        <f t="shared" si="10"/>
        <v>0</v>
      </c>
      <c r="R58" s="29">
        <f t="shared" si="11"/>
        <v>0</v>
      </c>
      <c r="T58" s="8"/>
    </row>
    <row r="59" spans="2:20" ht="21" customHeight="1" x14ac:dyDescent="0.4">
      <c r="B59" s="74" t="s">
        <v>24</v>
      </c>
      <c r="C59" s="15" t="s">
        <v>57</v>
      </c>
      <c r="D59" s="3"/>
      <c r="E59" s="31"/>
      <c r="F59" s="31"/>
      <c r="G59" s="31"/>
      <c r="H59" s="31"/>
      <c r="I59" s="31"/>
      <c r="J59" s="34"/>
      <c r="L59" s="43" t="s">
        <v>25</v>
      </c>
      <c r="M59" s="19"/>
      <c r="O59" s="27" t="s">
        <v>23</v>
      </c>
      <c r="P59" s="15">
        <f t="shared" si="9"/>
        <v>0</v>
      </c>
      <c r="Q59" s="15">
        <f t="shared" si="10"/>
        <v>0</v>
      </c>
      <c r="R59" s="29">
        <f t="shared" si="11"/>
        <v>0</v>
      </c>
      <c r="T59" s="8"/>
    </row>
    <row r="60" spans="2:20" ht="21" customHeight="1" x14ac:dyDescent="0.4">
      <c r="B60" s="80"/>
      <c r="C60" s="30">
        <v>0.625</v>
      </c>
      <c r="D60" s="4"/>
      <c r="E60" s="35"/>
      <c r="F60" s="35"/>
      <c r="G60" s="35"/>
      <c r="H60" s="35"/>
      <c r="I60" s="35"/>
      <c r="J60" s="36"/>
      <c r="L60" s="44" t="s">
        <v>26</v>
      </c>
      <c r="M60" s="19"/>
      <c r="O60" s="45" t="s">
        <v>25</v>
      </c>
      <c r="P60" s="15">
        <f t="shared" si="9"/>
        <v>0</v>
      </c>
      <c r="Q60" s="15">
        <f t="shared" si="10"/>
        <v>0</v>
      </c>
      <c r="R60" s="29">
        <f t="shared" si="11"/>
        <v>0</v>
      </c>
      <c r="T60" s="8"/>
    </row>
    <row r="61" spans="2:20" ht="21" customHeight="1" x14ac:dyDescent="0.4">
      <c r="B61" s="74" t="s">
        <v>27</v>
      </c>
      <c r="C61" s="47" t="s">
        <v>58</v>
      </c>
      <c r="D61" s="48"/>
      <c r="E61" s="49"/>
      <c r="F61" s="49"/>
      <c r="G61" s="49"/>
      <c r="H61" s="49"/>
      <c r="I61" s="49"/>
      <c r="J61" s="50"/>
      <c r="L61" s="51" t="s">
        <v>28</v>
      </c>
      <c r="M61" s="19"/>
      <c r="O61" s="52" t="s">
        <v>26</v>
      </c>
      <c r="P61" s="15">
        <f t="shared" si="9"/>
        <v>0</v>
      </c>
      <c r="Q61" s="15">
        <f t="shared" si="10"/>
        <v>0</v>
      </c>
      <c r="R61" s="29">
        <f t="shared" si="11"/>
        <v>0</v>
      </c>
      <c r="T61" s="8"/>
    </row>
    <row r="62" spans="2:20" ht="21" customHeight="1" x14ac:dyDescent="0.4">
      <c r="B62" s="80"/>
      <c r="C62" s="30">
        <v>0.70138888888888884</v>
      </c>
      <c r="D62" s="4"/>
      <c r="E62" s="35"/>
      <c r="F62" s="35"/>
      <c r="G62" s="35"/>
      <c r="H62" s="35"/>
      <c r="I62" s="35"/>
      <c r="J62" s="36"/>
      <c r="L62" s="18" t="s">
        <v>29</v>
      </c>
      <c r="M62" s="19"/>
      <c r="O62" s="53" t="s">
        <v>28</v>
      </c>
      <c r="P62" s="15">
        <f t="shared" si="9"/>
        <v>0</v>
      </c>
      <c r="Q62" s="15">
        <f t="shared" si="10"/>
        <v>0</v>
      </c>
      <c r="R62" s="29">
        <f t="shared" si="11"/>
        <v>0</v>
      </c>
      <c r="T62" s="8"/>
    </row>
    <row r="63" spans="2:20" ht="21" customHeight="1" x14ac:dyDescent="0.4">
      <c r="B63" s="74" t="s">
        <v>30</v>
      </c>
      <c r="C63" s="47" t="s">
        <v>59</v>
      </c>
      <c r="D63" s="48"/>
      <c r="E63" s="49"/>
      <c r="F63" s="49"/>
      <c r="G63" s="49"/>
      <c r="H63" s="49"/>
      <c r="I63" s="49"/>
      <c r="J63" s="50"/>
      <c r="L63" s="18" t="s">
        <v>31</v>
      </c>
      <c r="M63" s="19"/>
      <c r="O63" s="27" t="s">
        <v>29</v>
      </c>
      <c r="P63" s="15">
        <f t="shared" si="9"/>
        <v>0</v>
      </c>
      <c r="Q63" s="15">
        <f t="shared" si="10"/>
        <v>0</v>
      </c>
      <c r="R63" s="29">
        <f t="shared" si="11"/>
        <v>0</v>
      </c>
      <c r="T63" s="8"/>
    </row>
    <row r="64" spans="2:20" ht="21" customHeight="1" x14ac:dyDescent="0.4">
      <c r="B64" s="75"/>
      <c r="C64" s="30">
        <v>0.77777777777777779</v>
      </c>
      <c r="D64" s="4"/>
      <c r="E64" s="35"/>
      <c r="F64" s="35"/>
      <c r="G64" s="35"/>
      <c r="H64" s="35"/>
      <c r="I64" s="35"/>
      <c r="J64" s="36"/>
      <c r="L64" s="18" t="s">
        <v>32</v>
      </c>
      <c r="M64" s="19"/>
      <c r="O64" s="27" t="s">
        <v>31</v>
      </c>
      <c r="P64" s="15">
        <f t="shared" si="9"/>
        <v>0</v>
      </c>
      <c r="Q64" s="15">
        <f t="shared" si="10"/>
        <v>0</v>
      </c>
      <c r="R64" s="29">
        <f t="shared" si="11"/>
        <v>0</v>
      </c>
      <c r="T64" s="8"/>
    </row>
    <row r="65" spans="2:20" ht="21" customHeight="1" x14ac:dyDescent="0.4">
      <c r="B65" s="74" t="s">
        <v>33</v>
      </c>
      <c r="C65" s="47" t="s">
        <v>60</v>
      </c>
      <c r="D65" s="48"/>
      <c r="E65" s="49"/>
      <c r="F65" s="49"/>
      <c r="G65" s="49"/>
      <c r="H65" s="49"/>
      <c r="I65" s="49"/>
      <c r="J65" s="50"/>
      <c r="L65" s="18" t="s">
        <v>34</v>
      </c>
      <c r="M65" s="54"/>
      <c r="O65" s="27" t="s">
        <v>32</v>
      </c>
      <c r="P65" s="15">
        <f t="shared" si="9"/>
        <v>0</v>
      </c>
      <c r="Q65" s="15">
        <f t="shared" si="10"/>
        <v>0</v>
      </c>
      <c r="R65" s="29">
        <f t="shared" si="11"/>
        <v>0</v>
      </c>
      <c r="T65" s="8"/>
    </row>
    <row r="66" spans="2:20" ht="21" customHeight="1" thickBot="1" x14ac:dyDescent="0.45">
      <c r="B66" s="76"/>
      <c r="C66" s="56">
        <v>0.85416666666666663</v>
      </c>
      <c r="D66" s="57"/>
      <c r="E66" s="58"/>
      <c r="F66" s="58"/>
      <c r="G66" s="58"/>
      <c r="H66" s="58"/>
      <c r="I66" s="58"/>
      <c r="J66" s="59"/>
      <c r="L66" s="18" t="s">
        <v>43</v>
      </c>
      <c r="M66" s="60">
        <f>SUM(M53:M63)</f>
        <v>0</v>
      </c>
      <c r="O66" s="27" t="s">
        <v>36</v>
      </c>
      <c r="P66" s="15">
        <f t="shared" si="9"/>
        <v>0</v>
      </c>
      <c r="Q66" s="15">
        <f>SUM(M12:M14,M29:M31,M46:M48,M63:M65)</f>
        <v>0</v>
      </c>
      <c r="R66" s="29">
        <f t="shared" si="11"/>
        <v>0</v>
      </c>
      <c r="T66" s="8"/>
    </row>
    <row r="67" spans="2:20" ht="21" customHeight="1" x14ac:dyDescent="0.4">
      <c r="D67" s="69"/>
      <c r="E67" s="69"/>
      <c r="F67" s="69"/>
      <c r="G67" s="69"/>
      <c r="H67" s="69"/>
      <c r="I67" s="69"/>
      <c r="J67" s="69"/>
      <c r="L67" s="18" t="s">
        <v>48</v>
      </c>
      <c r="M67" s="60">
        <f>SUM(M36:M48,M53:M65)</f>
        <v>0</v>
      </c>
      <c r="O67" s="27" t="s">
        <v>37</v>
      </c>
      <c r="P67" s="15">
        <f t="shared" si="9"/>
        <v>0</v>
      </c>
      <c r="Q67" s="55">
        <f>SUM(M2:M11,M19:M28,M36:M45,M53:M62)</f>
        <v>0</v>
      </c>
      <c r="R67" s="29">
        <f t="shared" si="11"/>
        <v>0</v>
      </c>
      <c r="T67" s="8"/>
    </row>
    <row r="68" spans="2:20" ht="21" customHeight="1" x14ac:dyDescent="0.4">
      <c r="D68" s="69"/>
      <c r="E68" s="69"/>
      <c r="F68" s="69"/>
      <c r="G68" s="69"/>
      <c r="H68" s="69"/>
      <c r="I68" s="69"/>
      <c r="J68" s="69"/>
      <c r="L68" s="63" t="s">
        <v>38</v>
      </c>
      <c r="M68" s="64">
        <f>SUM(M2:M14,M19:M31,M36:M48,M53:M65)</f>
        <v>0</v>
      </c>
      <c r="O68" s="65" t="s">
        <v>39</v>
      </c>
      <c r="P68" s="67">
        <f t="shared" si="9"/>
        <v>0</v>
      </c>
      <c r="Q68" s="67">
        <f>SUM(M2:M14,M19:M31,M36:M48,M53:M65)</f>
        <v>0</v>
      </c>
      <c r="R68" s="68">
        <f t="shared" si="11"/>
        <v>0</v>
      </c>
      <c r="T68" s="8"/>
    </row>
    <row r="69" spans="2:20" ht="21" customHeight="1" thickBot="1" x14ac:dyDescent="0.45">
      <c r="D69" s="69"/>
      <c r="E69" s="69"/>
      <c r="F69" s="69"/>
      <c r="G69" s="69"/>
      <c r="H69" s="69"/>
      <c r="I69" s="69"/>
      <c r="J69" s="69"/>
      <c r="T69" s="8"/>
    </row>
    <row r="70" spans="2:20" ht="21" customHeight="1" thickBot="1" x14ac:dyDescent="0.45">
      <c r="B70" s="77" t="s">
        <v>49</v>
      </c>
      <c r="C70" s="78"/>
      <c r="D70" s="9" t="s">
        <v>1</v>
      </c>
      <c r="E70" s="9" t="s">
        <v>2</v>
      </c>
      <c r="F70" s="9" t="s">
        <v>3</v>
      </c>
      <c r="G70" s="9" t="s">
        <v>4</v>
      </c>
      <c r="H70" s="9" t="s">
        <v>5</v>
      </c>
      <c r="I70" s="9" t="s">
        <v>6</v>
      </c>
      <c r="J70" s="10" t="s">
        <v>7</v>
      </c>
      <c r="L70" s="11" t="s">
        <v>17</v>
      </c>
      <c r="M70" s="12"/>
      <c r="O70" s="11" t="s">
        <v>9</v>
      </c>
      <c r="P70" s="13" t="s">
        <v>10</v>
      </c>
      <c r="Q70" s="13" t="s">
        <v>11</v>
      </c>
      <c r="R70" s="14" t="s">
        <v>12</v>
      </c>
      <c r="T70" s="8"/>
    </row>
    <row r="71" spans="2:20" ht="21" customHeight="1" x14ac:dyDescent="0.4">
      <c r="B71" s="79" t="s">
        <v>14</v>
      </c>
      <c r="C71" s="15" t="s">
        <v>15</v>
      </c>
      <c r="D71" s="1"/>
      <c r="E71" s="16"/>
      <c r="F71" s="16"/>
      <c r="G71" s="16"/>
      <c r="H71" s="16"/>
      <c r="I71" s="16"/>
      <c r="J71" s="17"/>
      <c r="L71" s="18" t="s">
        <v>16</v>
      </c>
      <c r="M71" s="19"/>
      <c r="O71" s="20" t="s">
        <v>17</v>
      </c>
      <c r="P71" s="22">
        <f t="shared" ref="P71:P85" si="12">P3</f>
        <v>0</v>
      </c>
      <c r="Q71" s="22">
        <f t="shared" ref="Q71:Q82" si="13">M2+M19+M36+M53+M70</f>
        <v>0</v>
      </c>
      <c r="R71" s="23">
        <f>P71-Q71</f>
        <v>0</v>
      </c>
      <c r="T71" s="8"/>
    </row>
    <row r="72" spans="2:20" ht="21" customHeight="1" x14ac:dyDescent="0.4">
      <c r="B72" s="80"/>
      <c r="C72" s="25">
        <v>0.44444444444444442</v>
      </c>
      <c r="D72" s="2"/>
      <c r="E72" s="6"/>
      <c r="F72" s="6"/>
      <c r="G72" s="6"/>
      <c r="H72" s="6"/>
      <c r="I72" s="6"/>
      <c r="J72" s="26"/>
      <c r="L72" s="18" t="s">
        <v>18</v>
      </c>
      <c r="M72" s="19"/>
      <c r="O72" s="27" t="s">
        <v>16</v>
      </c>
      <c r="P72" s="15">
        <f t="shared" si="12"/>
        <v>0</v>
      </c>
      <c r="Q72" s="15">
        <f t="shared" si="13"/>
        <v>0</v>
      </c>
      <c r="R72" s="29">
        <f t="shared" ref="R72:R85" si="14">P72-Q72</f>
        <v>0</v>
      </c>
      <c r="T72" s="8"/>
    </row>
    <row r="73" spans="2:20" ht="21" customHeight="1" x14ac:dyDescent="0.4">
      <c r="B73" s="74" t="s">
        <v>19</v>
      </c>
      <c r="C73" s="30" t="s">
        <v>20</v>
      </c>
      <c r="D73" s="3"/>
      <c r="E73" s="31"/>
      <c r="F73" s="31"/>
      <c r="G73" s="32"/>
      <c r="H73" s="33"/>
      <c r="I73" s="31"/>
      <c r="J73" s="34"/>
      <c r="L73" s="18" t="s">
        <v>21</v>
      </c>
      <c r="M73" s="19"/>
      <c r="O73" s="27" t="s">
        <v>18</v>
      </c>
      <c r="P73" s="15">
        <f t="shared" si="12"/>
        <v>0</v>
      </c>
      <c r="Q73" s="15">
        <f t="shared" si="13"/>
        <v>0</v>
      </c>
      <c r="R73" s="29">
        <f t="shared" si="14"/>
        <v>0</v>
      </c>
      <c r="T73" s="8"/>
    </row>
    <row r="74" spans="2:20" ht="21" customHeight="1" x14ac:dyDescent="0.4">
      <c r="B74" s="80"/>
      <c r="C74" s="30">
        <v>0.52083333333333337</v>
      </c>
      <c r="D74" s="4"/>
      <c r="E74" s="35"/>
      <c r="F74" s="35"/>
      <c r="G74" s="35"/>
      <c r="H74" s="35"/>
      <c r="I74" s="35"/>
      <c r="J74" s="36"/>
      <c r="L74" s="18" t="s">
        <v>22</v>
      </c>
      <c r="M74" s="19"/>
      <c r="O74" s="27" t="s">
        <v>21</v>
      </c>
      <c r="P74" s="15">
        <f t="shared" si="12"/>
        <v>0</v>
      </c>
      <c r="Q74" s="15">
        <f t="shared" si="13"/>
        <v>0</v>
      </c>
      <c r="R74" s="29">
        <f t="shared" si="14"/>
        <v>0</v>
      </c>
      <c r="T74" s="8"/>
    </row>
    <row r="75" spans="2:20" ht="21" customHeight="1" x14ac:dyDescent="0.4">
      <c r="B75" s="37"/>
      <c r="C75" s="38"/>
      <c r="D75" s="39"/>
      <c r="E75" s="40"/>
      <c r="F75" s="40"/>
      <c r="G75" s="40"/>
      <c r="H75" s="40"/>
      <c r="I75" s="40"/>
      <c r="J75" s="41"/>
      <c r="L75" s="18" t="s">
        <v>23</v>
      </c>
      <c r="M75" s="19"/>
      <c r="O75" s="27" t="s">
        <v>22</v>
      </c>
      <c r="P75" s="15">
        <f t="shared" si="12"/>
        <v>0</v>
      </c>
      <c r="Q75" s="15">
        <f t="shared" si="13"/>
        <v>0</v>
      </c>
      <c r="R75" s="29">
        <f t="shared" si="14"/>
        <v>0</v>
      </c>
      <c r="T75" s="8"/>
    </row>
    <row r="76" spans="2:20" ht="21" customHeight="1" x14ac:dyDescent="0.4">
      <c r="B76" s="74" t="s">
        <v>24</v>
      </c>
      <c r="C76" s="15" t="s">
        <v>57</v>
      </c>
      <c r="D76" s="3"/>
      <c r="E76" s="31"/>
      <c r="F76" s="31"/>
      <c r="G76" s="31"/>
      <c r="H76" s="31"/>
      <c r="I76" s="31"/>
      <c r="J76" s="34"/>
      <c r="L76" s="43" t="s">
        <v>25</v>
      </c>
      <c r="M76" s="19"/>
      <c r="O76" s="27" t="s">
        <v>23</v>
      </c>
      <c r="P76" s="15">
        <f t="shared" si="12"/>
        <v>0</v>
      </c>
      <c r="Q76" s="15">
        <f t="shared" si="13"/>
        <v>0</v>
      </c>
      <c r="R76" s="29">
        <f t="shared" si="14"/>
        <v>0</v>
      </c>
      <c r="T76" s="8"/>
    </row>
    <row r="77" spans="2:20" ht="21" customHeight="1" x14ac:dyDescent="0.4">
      <c r="B77" s="80"/>
      <c r="C77" s="30">
        <v>0.625</v>
      </c>
      <c r="D77" s="4"/>
      <c r="E77" s="35"/>
      <c r="F77" s="35"/>
      <c r="G77" s="35"/>
      <c r="H77" s="35"/>
      <c r="I77" s="35"/>
      <c r="J77" s="36"/>
      <c r="L77" s="44" t="s">
        <v>26</v>
      </c>
      <c r="M77" s="19"/>
      <c r="O77" s="45" t="s">
        <v>25</v>
      </c>
      <c r="P77" s="15">
        <f t="shared" si="12"/>
        <v>0</v>
      </c>
      <c r="Q77" s="15">
        <f t="shared" si="13"/>
        <v>0</v>
      </c>
      <c r="R77" s="29">
        <f t="shared" si="14"/>
        <v>0</v>
      </c>
      <c r="T77" s="8"/>
    </row>
    <row r="78" spans="2:20" ht="21" customHeight="1" x14ac:dyDescent="0.4">
      <c r="B78" s="74" t="s">
        <v>27</v>
      </c>
      <c r="C78" s="47" t="s">
        <v>58</v>
      </c>
      <c r="D78" s="48"/>
      <c r="E78" s="49"/>
      <c r="F78" s="49"/>
      <c r="G78" s="49"/>
      <c r="H78" s="49"/>
      <c r="I78" s="49"/>
      <c r="J78" s="50"/>
      <c r="L78" s="51" t="s">
        <v>28</v>
      </c>
      <c r="M78" s="19"/>
      <c r="O78" s="52" t="s">
        <v>26</v>
      </c>
      <c r="P78" s="15">
        <f t="shared" si="12"/>
        <v>0</v>
      </c>
      <c r="Q78" s="15">
        <f t="shared" si="13"/>
        <v>0</v>
      </c>
      <c r="R78" s="29">
        <f t="shared" si="14"/>
        <v>0</v>
      </c>
      <c r="T78" s="8"/>
    </row>
    <row r="79" spans="2:20" ht="21" customHeight="1" x14ac:dyDescent="0.4">
      <c r="B79" s="80"/>
      <c r="C79" s="30">
        <v>0.70138888888888884</v>
      </c>
      <c r="D79" s="4"/>
      <c r="E79" s="35"/>
      <c r="F79" s="35"/>
      <c r="G79" s="35"/>
      <c r="H79" s="35"/>
      <c r="I79" s="35"/>
      <c r="J79" s="36"/>
      <c r="L79" s="18" t="s">
        <v>29</v>
      </c>
      <c r="M79" s="19"/>
      <c r="O79" s="53" t="s">
        <v>28</v>
      </c>
      <c r="P79" s="15">
        <f t="shared" si="12"/>
        <v>0</v>
      </c>
      <c r="Q79" s="15">
        <f t="shared" si="13"/>
        <v>0</v>
      </c>
      <c r="R79" s="29">
        <f t="shared" si="14"/>
        <v>0</v>
      </c>
      <c r="T79" s="8"/>
    </row>
    <row r="80" spans="2:20" ht="21" customHeight="1" x14ac:dyDescent="0.4">
      <c r="B80" s="74" t="s">
        <v>30</v>
      </c>
      <c r="C80" s="47" t="s">
        <v>59</v>
      </c>
      <c r="D80" s="48"/>
      <c r="E80" s="49"/>
      <c r="F80" s="49"/>
      <c r="G80" s="49"/>
      <c r="H80" s="49"/>
      <c r="I80" s="49"/>
      <c r="J80" s="50"/>
      <c r="L80" s="18" t="s">
        <v>31</v>
      </c>
      <c r="M80" s="19"/>
      <c r="O80" s="27" t="s">
        <v>29</v>
      </c>
      <c r="P80" s="15">
        <f t="shared" si="12"/>
        <v>0</v>
      </c>
      <c r="Q80" s="15">
        <f t="shared" si="13"/>
        <v>0</v>
      </c>
      <c r="R80" s="29">
        <f t="shared" si="14"/>
        <v>0</v>
      </c>
      <c r="T80" s="8"/>
    </row>
    <row r="81" spans="2:20" ht="21" customHeight="1" x14ac:dyDescent="0.4">
      <c r="B81" s="75"/>
      <c r="C81" s="30">
        <v>0.77777777777777779</v>
      </c>
      <c r="D81" s="4"/>
      <c r="E81" s="35"/>
      <c r="F81" s="35"/>
      <c r="G81" s="35"/>
      <c r="H81" s="35"/>
      <c r="I81" s="35"/>
      <c r="J81" s="36"/>
      <c r="L81" s="18" t="s">
        <v>32</v>
      </c>
      <c r="M81" s="19"/>
      <c r="O81" s="27" t="s">
        <v>31</v>
      </c>
      <c r="P81" s="15">
        <f t="shared" si="12"/>
        <v>0</v>
      </c>
      <c r="Q81" s="15">
        <f t="shared" si="13"/>
        <v>0</v>
      </c>
      <c r="R81" s="29">
        <f t="shared" si="14"/>
        <v>0</v>
      </c>
      <c r="T81" s="8"/>
    </row>
    <row r="82" spans="2:20" ht="21" customHeight="1" x14ac:dyDescent="0.4">
      <c r="B82" s="74" t="s">
        <v>33</v>
      </c>
      <c r="C82" s="47" t="s">
        <v>60</v>
      </c>
      <c r="D82" s="48"/>
      <c r="E82" s="49"/>
      <c r="F82" s="49"/>
      <c r="G82" s="49"/>
      <c r="H82" s="49"/>
      <c r="I82" s="49"/>
      <c r="J82" s="50"/>
      <c r="L82" s="18" t="s">
        <v>34</v>
      </c>
      <c r="M82" s="54"/>
      <c r="O82" s="27" t="s">
        <v>32</v>
      </c>
      <c r="P82" s="15">
        <f t="shared" si="12"/>
        <v>0</v>
      </c>
      <c r="Q82" s="15">
        <f t="shared" si="13"/>
        <v>0</v>
      </c>
      <c r="R82" s="29">
        <f t="shared" si="14"/>
        <v>0</v>
      </c>
      <c r="T82" s="8"/>
    </row>
    <row r="83" spans="2:20" ht="21" customHeight="1" thickBot="1" x14ac:dyDescent="0.45">
      <c r="B83" s="76"/>
      <c r="C83" s="56">
        <v>0.85416666666666663</v>
      </c>
      <c r="D83" s="57"/>
      <c r="E83" s="58"/>
      <c r="F83" s="58"/>
      <c r="G83" s="58"/>
      <c r="H83" s="58"/>
      <c r="I83" s="58"/>
      <c r="J83" s="59"/>
      <c r="L83" s="18" t="s">
        <v>35</v>
      </c>
      <c r="M83" s="60">
        <f>SUM(M70:M82)</f>
        <v>0</v>
      </c>
      <c r="O83" s="27" t="s">
        <v>36</v>
      </c>
      <c r="P83" s="15">
        <f t="shared" si="12"/>
        <v>0</v>
      </c>
      <c r="Q83" s="15">
        <f>SUM(M12:M14,M29:M31,M46:M48,M63:M65,M80:M82)</f>
        <v>0</v>
      </c>
      <c r="R83" s="29">
        <f t="shared" si="14"/>
        <v>0</v>
      </c>
      <c r="T83" s="8"/>
    </row>
    <row r="84" spans="2:20" ht="21" customHeight="1" x14ac:dyDescent="0.4">
      <c r="D84" s="69"/>
      <c r="E84" s="69"/>
      <c r="F84" s="69"/>
      <c r="G84" s="69"/>
      <c r="H84" s="69"/>
      <c r="I84" s="69"/>
      <c r="J84" s="69"/>
      <c r="L84" s="18"/>
      <c r="M84" s="60"/>
      <c r="O84" s="27" t="s">
        <v>37</v>
      </c>
      <c r="P84" s="15">
        <f t="shared" si="12"/>
        <v>0</v>
      </c>
      <c r="Q84" s="55">
        <f>SUM(M2:M11,M19:M28,M36:M45,M53:M62,M70:M79)</f>
        <v>0</v>
      </c>
      <c r="R84" s="29">
        <f t="shared" si="14"/>
        <v>0</v>
      </c>
      <c r="T84" s="8"/>
    </row>
    <row r="85" spans="2:20" ht="21" customHeight="1" x14ac:dyDescent="0.4">
      <c r="D85" s="69"/>
      <c r="E85" s="69"/>
      <c r="F85" s="69"/>
      <c r="G85" s="69"/>
      <c r="H85" s="69"/>
      <c r="I85" s="69"/>
      <c r="J85" s="69"/>
      <c r="L85" s="63" t="s">
        <v>38</v>
      </c>
      <c r="M85" s="64">
        <f>SUM(M2:M14,M19:M31,M36:M48,M53:M65,M70:M82)</f>
        <v>0</v>
      </c>
      <c r="O85" s="65" t="s">
        <v>39</v>
      </c>
      <c r="P85" s="67">
        <f t="shared" si="12"/>
        <v>0</v>
      </c>
      <c r="Q85" s="67">
        <f>SUM(M2:M14,M19:M31,M36:M48,M53:M65,M70:M82)</f>
        <v>0</v>
      </c>
      <c r="R85" s="68">
        <f t="shared" si="14"/>
        <v>0</v>
      </c>
      <c r="T85" s="8"/>
    </row>
    <row r="86" spans="2:20" ht="21" customHeight="1" thickBot="1" x14ac:dyDescent="0.45">
      <c r="D86" s="69"/>
      <c r="E86" s="69"/>
      <c r="F86" s="69"/>
      <c r="G86" s="69"/>
      <c r="H86" s="69"/>
      <c r="I86" s="69"/>
      <c r="J86" s="69"/>
      <c r="T86" s="8"/>
    </row>
    <row r="87" spans="2:20" ht="21" customHeight="1" thickBot="1" x14ac:dyDescent="0.45">
      <c r="B87" s="77" t="s">
        <v>50</v>
      </c>
      <c r="C87" s="78"/>
      <c r="D87" s="9" t="s">
        <v>1</v>
      </c>
      <c r="E87" s="9" t="s">
        <v>2</v>
      </c>
      <c r="F87" s="9" t="s">
        <v>3</v>
      </c>
      <c r="G87" s="9" t="s">
        <v>4</v>
      </c>
      <c r="H87" s="9" t="s">
        <v>5</v>
      </c>
      <c r="I87" s="9" t="s">
        <v>6</v>
      </c>
      <c r="J87" s="10" t="s">
        <v>7</v>
      </c>
      <c r="L87" s="11" t="s">
        <v>17</v>
      </c>
      <c r="M87" s="12"/>
      <c r="O87" s="11" t="s">
        <v>9</v>
      </c>
      <c r="P87" s="13" t="s">
        <v>10</v>
      </c>
      <c r="Q87" s="13" t="s">
        <v>11</v>
      </c>
      <c r="R87" s="14" t="s">
        <v>12</v>
      </c>
      <c r="T87" s="8"/>
    </row>
    <row r="88" spans="2:20" ht="21" customHeight="1" x14ac:dyDescent="0.4">
      <c r="B88" s="79" t="s">
        <v>14</v>
      </c>
      <c r="C88" s="15" t="s">
        <v>15</v>
      </c>
      <c r="D88" s="1"/>
      <c r="E88" s="16"/>
      <c r="F88" s="16"/>
      <c r="G88" s="16"/>
      <c r="H88" s="16"/>
      <c r="I88" s="16"/>
      <c r="J88" s="17"/>
      <c r="L88" s="18" t="s">
        <v>16</v>
      </c>
      <c r="M88" s="19"/>
      <c r="O88" s="20" t="s">
        <v>17</v>
      </c>
      <c r="P88" s="22">
        <f t="shared" ref="P88:P102" si="15">P3</f>
        <v>0</v>
      </c>
      <c r="Q88" s="22">
        <f t="shared" ref="Q88:Q99" si="16">M2+M19+M36+M53+M70+M87</f>
        <v>0</v>
      </c>
      <c r="R88" s="23">
        <f>P88-Q88</f>
        <v>0</v>
      </c>
      <c r="T88" s="8"/>
    </row>
    <row r="89" spans="2:20" ht="21" customHeight="1" x14ac:dyDescent="0.4">
      <c r="B89" s="80"/>
      <c r="C89" s="25">
        <v>0.44444444444444442</v>
      </c>
      <c r="D89" s="2"/>
      <c r="E89" s="6"/>
      <c r="F89" s="6"/>
      <c r="G89" s="6"/>
      <c r="H89" s="6"/>
      <c r="I89" s="6"/>
      <c r="J89" s="26"/>
      <c r="L89" s="18" t="s">
        <v>18</v>
      </c>
      <c r="M89" s="19"/>
      <c r="O89" s="27" t="s">
        <v>16</v>
      </c>
      <c r="P89" s="15">
        <f t="shared" si="15"/>
        <v>0</v>
      </c>
      <c r="Q89" s="15">
        <f t="shared" si="16"/>
        <v>0</v>
      </c>
      <c r="R89" s="29">
        <f t="shared" ref="R89:R102" si="17">P89-Q89</f>
        <v>0</v>
      </c>
      <c r="T89" s="8"/>
    </row>
    <row r="90" spans="2:20" ht="21" customHeight="1" x14ac:dyDescent="0.4">
      <c r="B90" s="74" t="s">
        <v>19</v>
      </c>
      <c r="C90" s="30" t="s">
        <v>20</v>
      </c>
      <c r="D90" s="3"/>
      <c r="E90" s="31"/>
      <c r="F90" s="31"/>
      <c r="G90" s="32"/>
      <c r="H90" s="33"/>
      <c r="I90" s="31"/>
      <c r="J90" s="34"/>
      <c r="L90" s="18" t="s">
        <v>21</v>
      </c>
      <c r="M90" s="19"/>
      <c r="O90" s="27" t="s">
        <v>18</v>
      </c>
      <c r="P90" s="15">
        <f t="shared" si="15"/>
        <v>0</v>
      </c>
      <c r="Q90" s="15">
        <f t="shared" si="16"/>
        <v>0</v>
      </c>
      <c r="R90" s="29">
        <f t="shared" si="17"/>
        <v>0</v>
      </c>
      <c r="T90" s="8"/>
    </row>
    <row r="91" spans="2:20" ht="21" customHeight="1" x14ac:dyDescent="0.4">
      <c r="B91" s="80"/>
      <c r="C91" s="30">
        <v>0.52083333333333337</v>
      </c>
      <c r="D91" s="4"/>
      <c r="E91" s="35"/>
      <c r="F91" s="35"/>
      <c r="G91" s="35"/>
      <c r="H91" s="35"/>
      <c r="I91" s="35"/>
      <c r="J91" s="36"/>
      <c r="L91" s="18" t="s">
        <v>22</v>
      </c>
      <c r="M91" s="19"/>
      <c r="O91" s="27" t="s">
        <v>21</v>
      </c>
      <c r="P91" s="15">
        <f t="shared" si="15"/>
        <v>0</v>
      </c>
      <c r="Q91" s="15">
        <f t="shared" si="16"/>
        <v>0</v>
      </c>
      <c r="R91" s="29">
        <f t="shared" si="17"/>
        <v>0</v>
      </c>
      <c r="T91" s="8"/>
    </row>
    <row r="92" spans="2:20" ht="21" customHeight="1" x14ac:dyDescent="0.4">
      <c r="B92" s="37"/>
      <c r="C92" s="38"/>
      <c r="D92" s="39"/>
      <c r="E92" s="40"/>
      <c r="F92" s="40"/>
      <c r="G92" s="40"/>
      <c r="H92" s="40"/>
      <c r="I92" s="40"/>
      <c r="J92" s="41"/>
      <c r="L92" s="18" t="s">
        <v>23</v>
      </c>
      <c r="M92" s="19"/>
      <c r="O92" s="27" t="s">
        <v>22</v>
      </c>
      <c r="P92" s="15">
        <f t="shared" si="15"/>
        <v>0</v>
      </c>
      <c r="Q92" s="15">
        <f t="shared" si="16"/>
        <v>0</v>
      </c>
      <c r="R92" s="29">
        <f t="shared" si="17"/>
        <v>0</v>
      </c>
      <c r="T92" s="8"/>
    </row>
    <row r="93" spans="2:20" ht="21" customHeight="1" x14ac:dyDescent="0.4">
      <c r="B93" s="74" t="s">
        <v>24</v>
      </c>
      <c r="C93" s="15" t="s">
        <v>57</v>
      </c>
      <c r="D93" s="3"/>
      <c r="E93" s="31"/>
      <c r="F93" s="31"/>
      <c r="G93" s="31"/>
      <c r="H93" s="31"/>
      <c r="I93" s="31"/>
      <c r="J93" s="34"/>
      <c r="L93" s="43" t="s">
        <v>25</v>
      </c>
      <c r="M93" s="19"/>
      <c r="O93" s="27" t="s">
        <v>23</v>
      </c>
      <c r="P93" s="15">
        <f t="shared" si="15"/>
        <v>0</v>
      </c>
      <c r="Q93" s="15">
        <f t="shared" si="16"/>
        <v>0</v>
      </c>
      <c r="R93" s="29">
        <f t="shared" si="17"/>
        <v>0</v>
      </c>
      <c r="T93" s="8"/>
    </row>
    <row r="94" spans="2:20" ht="21" customHeight="1" x14ac:dyDescent="0.4">
      <c r="B94" s="80"/>
      <c r="C94" s="30">
        <v>0.625</v>
      </c>
      <c r="D94" s="4"/>
      <c r="E94" s="35"/>
      <c r="F94" s="35"/>
      <c r="G94" s="35"/>
      <c r="H94" s="35"/>
      <c r="I94" s="35"/>
      <c r="J94" s="36"/>
      <c r="L94" s="44" t="s">
        <v>26</v>
      </c>
      <c r="M94" s="19"/>
      <c r="O94" s="45" t="s">
        <v>25</v>
      </c>
      <c r="P94" s="15">
        <f t="shared" si="15"/>
        <v>0</v>
      </c>
      <c r="Q94" s="15">
        <f t="shared" si="16"/>
        <v>0</v>
      </c>
      <c r="R94" s="29">
        <f t="shared" si="17"/>
        <v>0</v>
      </c>
      <c r="T94" s="8"/>
    </row>
    <row r="95" spans="2:20" ht="21" customHeight="1" x14ac:dyDescent="0.4">
      <c r="B95" s="74" t="s">
        <v>27</v>
      </c>
      <c r="C95" s="47" t="s">
        <v>58</v>
      </c>
      <c r="D95" s="48"/>
      <c r="E95" s="49"/>
      <c r="F95" s="49"/>
      <c r="G95" s="49"/>
      <c r="H95" s="49"/>
      <c r="I95" s="49"/>
      <c r="J95" s="50"/>
      <c r="L95" s="51" t="s">
        <v>28</v>
      </c>
      <c r="M95" s="19"/>
      <c r="O95" s="52" t="s">
        <v>26</v>
      </c>
      <c r="P95" s="15">
        <f t="shared" si="15"/>
        <v>0</v>
      </c>
      <c r="Q95" s="15">
        <f t="shared" si="16"/>
        <v>0</v>
      </c>
      <c r="R95" s="29">
        <f t="shared" si="17"/>
        <v>0</v>
      </c>
      <c r="T95" s="8"/>
    </row>
    <row r="96" spans="2:20" ht="21" customHeight="1" x14ac:dyDescent="0.4">
      <c r="B96" s="80"/>
      <c r="C96" s="30">
        <v>0.70138888888888884</v>
      </c>
      <c r="D96" s="4"/>
      <c r="E96" s="35"/>
      <c r="F96" s="35"/>
      <c r="G96" s="35"/>
      <c r="H96" s="35"/>
      <c r="I96" s="35"/>
      <c r="J96" s="36"/>
      <c r="L96" s="18" t="s">
        <v>29</v>
      </c>
      <c r="M96" s="19"/>
      <c r="O96" s="53" t="s">
        <v>28</v>
      </c>
      <c r="P96" s="15">
        <f t="shared" si="15"/>
        <v>0</v>
      </c>
      <c r="Q96" s="15">
        <f t="shared" si="16"/>
        <v>0</v>
      </c>
      <c r="R96" s="29">
        <f t="shared" si="17"/>
        <v>0</v>
      </c>
      <c r="T96" s="8"/>
    </row>
    <row r="97" spans="2:20" ht="21" customHeight="1" x14ac:dyDescent="0.4">
      <c r="B97" s="74" t="s">
        <v>30</v>
      </c>
      <c r="C97" s="47" t="s">
        <v>59</v>
      </c>
      <c r="D97" s="48"/>
      <c r="E97" s="49"/>
      <c r="F97" s="49"/>
      <c r="G97" s="49"/>
      <c r="H97" s="49"/>
      <c r="I97" s="49"/>
      <c r="J97" s="50"/>
      <c r="L97" s="18" t="s">
        <v>31</v>
      </c>
      <c r="M97" s="19"/>
      <c r="O97" s="27" t="s">
        <v>29</v>
      </c>
      <c r="P97" s="15">
        <f t="shared" si="15"/>
        <v>0</v>
      </c>
      <c r="Q97" s="15">
        <f t="shared" si="16"/>
        <v>0</v>
      </c>
      <c r="R97" s="29">
        <f t="shared" si="17"/>
        <v>0</v>
      </c>
      <c r="T97" s="8"/>
    </row>
    <row r="98" spans="2:20" ht="21" customHeight="1" x14ac:dyDescent="0.4">
      <c r="B98" s="75"/>
      <c r="C98" s="30">
        <v>0.77777777777777779</v>
      </c>
      <c r="D98" s="4"/>
      <c r="E98" s="35"/>
      <c r="F98" s="35"/>
      <c r="G98" s="35"/>
      <c r="H98" s="35"/>
      <c r="I98" s="35"/>
      <c r="J98" s="36"/>
      <c r="L98" s="18" t="s">
        <v>32</v>
      </c>
      <c r="M98" s="19"/>
      <c r="O98" s="27" t="s">
        <v>31</v>
      </c>
      <c r="P98" s="15">
        <f t="shared" si="15"/>
        <v>0</v>
      </c>
      <c r="Q98" s="15">
        <f t="shared" si="16"/>
        <v>0</v>
      </c>
      <c r="R98" s="29">
        <f t="shared" si="17"/>
        <v>0</v>
      </c>
      <c r="T98" s="8"/>
    </row>
    <row r="99" spans="2:20" ht="21" customHeight="1" x14ac:dyDescent="0.4">
      <c r="B99" s="74" t="s">
        <v>33</v>
      </c>
      <c r="C99" s="47" t="s">
        <v>60</v>
      </c>
      <c r="D99" s="48"/>
      <c r="E99" s="49"/>
      <c r="F99" s="49"/>
      <c r="G99" s="49"/>
      <c r="H99" s="49"/>
      <c r="I99" s="49"/>
      <c r="J99" s="50"/>
      <c r="L99" s="18" t="s">
        <v>34</v>
      </c>
      <c r="M99" s="54"/>
      <c r="O99" s="27" t="s">
        <v>32</v>
      </c>
      <c r="P99" s="15">
        <f t="shared" si="15"/>
        <v>0</v>
      </c>
      <c r="Q99" s="15">
        <f t="shared" si="16"/>
        <v>0</v>
      </c>
      <c r="R99" s="29">
        <f t="shared" si="17"/>
        <v>0</v>
      </c>
      <c r="T99" s="8"/>
    </row>
    <row r="100" spans="2:20" ht="21" customHeight="1" thickBot="1" x14ac:dyDescent="0.45">
      <c r="B100" s="76"/>
      <c r="C100" s="56">
        <v>0.85416666666666663</v>
      </c>
      <c r="D100" s="57"/>
      <c r="E100" s="58"/>
      <c r="F100" s="58"/>
      <c r="G100" s="58"/>
      <c r="H100" s="58"/>
      <c r="I100" s="58"/>
      <c r="J100" s="59"/>
      <c r="L100" s="18" t="s">
        <v>43</v>
      </c>
      <c r="M100" s="60">
        <f>SUM(M87:M97)</f>
        <v>0</v>
      </c>
      <c r="O100" s="27" t="s">
        <v>36</v>
      </c>
      <c r="P100" s="15">
        <f t="shared" si="15"/>
        <v>0</v>
      </c>
      <c r="Q100" s="15">
        <f>SUM(M12:M14,M29:M31,M46:M48,M63:M65,M80:M82,M97:M99)</f>
        <v>0</v>
      </c>
      <c r="R100" s="29">
        <f t="shared" si="17"/>
        <v>0</v>
      </c>
      <c r="T100" s="8"/>
    </row>
    <row r="101" spans="2:20" ht="21" customHeight="1" x14ac:dyDescent="0.4">
      <c r="D101" s="69"/>
      <c r="E101" s="69"/>
      <c r="F101" s="69"/>
      <c r="G101" s="69"/>
      <c r="H101" s="69"/>
      <c r="I101" s="69"/>
      <c r="J101" s="69"/>
      <c r="L101" s="18" t="s">
        <v>51</v>
      </c>
      <c r="M101" s="60">
        <f>SUM(M70:M82,M87:M99)</f>
        <v>0</v>
      </c>
      <c r="O101" s="27" t="s">
        <v>37</v>
      </c>
      <c r="P101" s="15">
        <f t="shared" si="15"/>
        <v>0</v>
      </c>
      <c r="Q101" s="55">
        <f>SUM(M2:M11,M19:M28,M36:M45,M53:M62,M70:M79,M87:M96)</f>
        <v>0</v>
      </c>
      <c r="R101" s="29">
        <f t="shared" si="17"/>
        <v>0</v>
      </c>
      <c r="T101" s="8"/>
    </row>
    <row r="102" spans="2:20" ht="21" customHeight="1" x14ac:dyDescent="0.4">
      <c r="D102" s="69"/>
      <c r="E102" s="69"/>
      <c r="F102" s="69"/>
      <c r="G102" s="69"/>
      <c r="H102" s="69"/>
      <c r="I102" s="69"/>
      <c r="J102" s="69"/>
      <c r="L102" s="63" t="s">
        <v>38</v>
      </c>
      <c r="M102" s="64">
        <f>SUM(M2:M14,M19:M31,M36:M48,M53:M65,M70:M82,M87:M99)</f>
        <v>0</v>
      </c>
      <c r="O102" s="65" t="s">
        <v>39</v>
      </c>
      <c r="P102" s="67">
        <f t="shared" si="15"/>
        <v>0</v>
      </c>
      <c r="Q102" s="67">
        <f>SUM(M2:M14,M19:M31,M36:M48,M53:M65,M70:M82,M87:M99)</f>
        <v>0</v>
      </c>
      <c r="R102" s="68">
        <f t="shared" si="17"/>
        <v>0</v>
      </c>
      <c r="T102" s="8"/>
    </row>
    <row r="103" spans="2:20" ht="21" customHeight="1" thickBot="1" x14ac:dyDescent="0.45">
      <c r="D103" s="69"/>
      <c r="E103" s="69"/>
      <c r="F103" s="69"/>
      <c r="G103" s="69"/>
      <c r="H103" s="69"/>
      <c r="I103" s="69"/>
      <c r="J103" s="69"/>
      <c r="T103" s="8"/>
    </row>
    <row r="104" spans="2:20" ht="21" customHeight="1" thickBot="1" x14ac:dyDescent="0.45">
      <c r="B104" s="77" t="s">
        <v>52</v>
      </c>
      <c r="C104" s="78"/>
      <c r="D104" s="9" t="s">
        <v>1</v>
      </c>
      <c r="E104" s="9" t="s">
        <v>2</v>
      </c>
      <c r="F104" s="9" t="s">
        <v>3</v>
      </c>
      <c r="G104" s="9" t="s">
        <v>4</v>
      </c>
      <c r="H104" s="9" t="s">
        <v>5</v>
      </c>
      <c r="I104" s="9" t="s">
        <v>6</v>
      </c>
      <c r="J104" s="10" t="s">
        <v>7</v>
      </c>
      <c r="L104" s="11" t="s">
        <v>17</v>
      </c>
      <c r="M104" s="12"/>
      <c r="O104" s="11" t="s">
        <v>9</v>
      </c>
      <c r="P104" s="13" t="s">
        <v>10</v>
      </c>
      <c r="Q104" s="13" t="s">
        <v>11</v>
      </c>
      <c r="R104" s="14" t="s">
        <v>12</v>
      </c>
      <c r="T104" s="8"/>
    </row>
    <row r="105" spans="2:20" ht="21" customHeight="1" x14ac:dyDescent="0.4">
      <c r="B105" s="79" t="s">
        <v>14</v>
      </c>
      <c r="C105" s="15" t="s">
        <v>15</v>
      </c>
      <c r="D105" s="1"/>
      <c r="E105" s="16"/>
      <c r="F105" s="16"/>
      <c r="G105" s="16"/>
      <c r="H105" s="16"/>
      <c r="I105" s="16"/>
      <c r="J105" s="17"/>
      <c r="L105" s="18" t="s">
        <v>16</v>
      </c>
      <c r="M105" s="19"/>
      <c r="O105" s="20" t="s">
        <v>17</v>
      </c>
      <c r="P105" s="22">
        <f t="shared" ref="P105:P119" si="18">P3</f>
        <v>0</v>
      </c>
      <c r="Q105" s="22">
        <f t="shared" ref="Q105:Q116" si="19">M2+M19+M36+M53+M70+M87+M104</f>
        <v>0</v>
      </c>
      <c r="R105" s="23">
        <f>P105-Q105</f>
        <v>0</v>
      </c>
      <c r="T105" s="8"/>
    </row>
    <row r="106" spans="2:20" ht="21" customHeight="1" x14ac:dyDescent="0.4">
      <c r="B106" s="80"/>
      <c r="C106" s="25">
        <v>0.44444444444444442</v>
      </c>
      <c r="D106" s="2"/>
      <c r="E106" s="6"/>
      <c r="F106" s="6"/>
      <c r="G106" s="6"/>
      <c r="H106" s="6"/>
      <c r="I106" s="6"/>
      <c r="J106" s="26"/>
      <c r="L106" s="18" t="s">
        <v>18</v>
      </c>
      <c r="M106" s="19"/>
      <c r="O106" s="27" t="s">
        <v>16</v>
      </c>
      <c r="P106" s="15">
        <f t="shared" si="18"/>
        <v>0</v>
      </c>
      <c r="Q106" s="15">
        <f t="shared" si="19"/>
        <v>0</v>
      </c>
      <c r="R106" s="29">
        <f t="shared" ref="R106:R119" si="20">P106-Q106</f>
        <v>0</v>
      </c>
      <c r="T106" s="8"/>
    </row>
    <row r="107" spans="2:20" ht="21" customHeight="1" x14ac:dyDescent="0.4">
      <c r="B107" s="74" t="s">
        <v>19</v>
      </c>
      <c r="C107" s="30" t="s">
        <v>20</v>
      </c>
      <c r="D107" s="3"/>
      <c r="E107" s="31"/>
      <c r="F107" s="31"/>
      <c r="G107" s="32"/>
      <c r="H107" s="33"/>
      <c r="I107" s="31"/>
      <c r="J107" s="34"/>
      <c r="L107" s="18" t="s">
        <v>21</v>
      </c>
      <c r="M107" s="19"/>
      <c r="O107" s="27" t="s">
        <v>18</v>
      </c>
      <c r="P107" s="15">
        <f t="shared" si="18"/>
        <v>0</v>
      </c>
      <c r="Q107" s="15">
        <f t="shared" si="19"/>
        <v>0</v>
      </c>
      <c r="R107" s="29">
        <f t="shared" si="20"/>
        <v>0</v>
      </c>
      <c r="T107" s="8"/>
    </row>
    <row r="108" spans="2:20" ht="21" customHeight="1" x14ac:dyDescent="0.4">
      <c r="B108" s="80"/>
      <c r="C108" s="30">
        <v>0.52083333333333337</v>
      </c>
      <c r="D108" s="4"/>
      <c r="E108" s="35"/>
      <c r="F108" s="35"/>
      <c r="G108" s="35"/>
      <c r="H108" s="35"/>
      <c r="I108" s="35"/>
      <c r="J108" s="36"/>
      <c r="L108" s="18" t="s">
        <v>22</v>
      </c>
      <c r="M108" s="19"/>
      <c r="O108" s="27" t="s">
        <v>21</v>
      </c>
      <c r="P108" s="15">
        <f t="shared" si="18"/>
        <v>0</v>
      </c>
      <c r="Q108" s="15">
        <f t="shared" si="19"/>
        <v>0</v>
      </c>
      <c r="R108" s="29">
        <f t="shared" si="20"/>
        <v>0</v>
      </c>
      <c r="T108" s="8"/>
    </row>
    <row r="109" spans="2:20" ht="21" customHeight="1" x14ac:dyDescent="0.4">
      <c r="B109" s="37"/>
      <c r="C109" s="38"/>
      <c r="D109" s="39"/>
      <c r="E109" s="40"/>
      <c r="F109" s="40"/>
      <c r="G109" s="40"/>
      <c r="H109" s="40"/>
      <c r="I109" s="40"/>
      <c r="J109" s="41"/>
      <c r="L109" s="18" t="s">
        <v>23</v>
      </c>
      <c r="M109" s="19"/>
      <c r="O109" s="27" t="s">
        <v>22</v>
      </c>
      <c r="P109" s="15">
        <f t="shared" si="18"/>
        <v>0</v>
      </c>
      <c r="Q109" s="15">
        <f t="shared" si="19"/>
        <v>0</v>
      </c>
      <c r="R109" s="29">
        <f t="shared" si="20"/>
        <v>0</v>
      </c>
      <c r="T109" s="8"/>
    </row>
    <row r="110" spans="2:20" ht="21" customHeight="1" x14ac:dyDescent="0.4">
      <c r="B110" s="74" t="s">
        <v>24</v>
      </c>
      <c r="C110" s="15" t="s">
        <v>57</v>
      </c>
      <c r="D110" s="3"/>
      <c r="E110" s="31"/>
      <c r="F110" s="31"/>
      <c r="G110" s="31"/>
      <c r="H110" s="31"/>
      <c r="I110" s="31"/>
      <c r="J110" s="34"/>
      <c r="L110" s="43" t="s">
        <v>25</v>
      </c>
      <c r="M110" s="19"/>
      <c r="O110" s="27" t="s">
        <v>23</v>
      </c>
      <c r="P110" s="15">
        <f t="shared" si="18"/>
        <v>0</v>
      </c>
      <c r="Q110" s="15">
        <f t="shared" si="19"/>
        <v>0</v>
      </c>
      <c r="R110" s="29">
        <f t="shared" si="20"/>
        <v>0</v>
      </c>
      <c r="T110" s="8"/>
    </row>
    <row r="111" spans="2:20" ht="21" customHeight="1" x14ac:dyDescent="0.4">
      <c r="B111" s="80"/>
      <c r="C111" s="30">
        <v>0.625</v>
      </c>
      <c r="D111" s="4"/>
      <c r="E111" s="35"/>
      <c r="F111" s="35"/>
      <c r="G111" s="35"/>
      <c r="H111" s="35"/>
      <c r="I111" s="35"/>
      <c r="J111" s="36"/>
      <c r="L111" s="44" t="s">
        <v>26</v>
      </c>
      <c r="M111" s="19"/>
      <c r="O111" s="45" t="s">
        <v>25</v>
      </c>
      <c r="P111" s="15">
        <f t="shared" si="18"/>
        <v>0</v>
      </c>
      <c r="Q111" s="15">
        <f t="shared" si="19"/>
        <v>0</v>
      </c>
      <c r="R111" s="29">
        <f t="shared" si="20"/>
        <v>0</v>
      </c>
      <c r="T111" s="8"/>
    </row>
    <row r="112" spans="2:20" ht="21" customHeight="1" x14ac:dyDescent="0.4">
      <c r="B112" s="74" t="s">
        <v>27</v>
      </c>
      <c r="C112" s="47" t="s">
        <v>58</v>
      </c>
      <c r="D112" s="48"/>
      <c r="E112" s="49"/>
      <c r="F112" s="49"/>
      <c r="G112" s="49"/>
      <c r="H112" s="49"/>
      <c r="I112" s="49"/>
      <c r="J112" s="50"/>
      <c r="L112" s="51" t="s">
        <v>28</v>
      </c>
      <c r="M112" s="19"/>
      <c r="O112" s="52" t="s">
        <v>26</v>
      </c>
      <c r="P112" s="15">
        <f t="shared" si="18"/>
        <v>0</v>
      </c>
      <c r="Q112" s="15">
        <f t="shared" si="19"/>
        <v>0</v>
      </c>
      <c r="R112" s="29">
        <f t="shared" si="20"/>
        <v>0</v>
      </c>
      <c r="T112" s="8"/>
    </row>
    <row r="113" spans="2:20" ht="21" customHeight="1" x14ac:dyDescent="0.4">
      <c r="B113" s="80"/>
      <c r="C113" s="30">
        <v>0.70138888888888884</v>
      </c>
      <c r="D113" s="4"/>
      <c r="E113" s="35"/>
      <c r="F113" s="35"/>
      <c r="G113" s="35"/>
      <c r="H113" s="35"/>
      <c r="I113" s="35"/>
      <c r="J113" s="36"/>
      <c r="L113" s="18" t="s">
        <v>29</v>
      </c>
      <c r="M113" s="19"/>
      <c r="O113" s="53" t="s">
        <v>28</v>
      </c>
      <c r="P113" s="15">
        <f t="shared" si="18"/>
        <v>0</v>
      </c>
      <c r="Q113" s="15">
        <f t="shared" si="19"/>
        <v>0</v>
      </c>
      <c r="R113" s="29">
        <f t="shared" si="20"/>
        <v>0</v>
      </c>
      <c r="T113" s="8"/>
    </row>
    <row r="114" spans="2:20" ht="21" customHeight="1" x14ac:dyDescent="0.4">
      <c r="B114" s="74" t="s">
        <v>30</v>
      </c>
      <c r="C114" s="47" t="s">
        <v>59</v>
      </c>
      <c r="D114" s="48"/>
      <c r="E114" s="49"/>
      <c r="F114" s="49"/>
      <c r="G114" s="49"/>
      <c r="H114" s="49"/>
      <c r="I114" s="49"/>
      <c r="J114" s="50"/>
      <c r="L114" s="18" t="s">
        <v>31</v>
      </c>
      <c r="M114" s="19"/>
      <c r="O114" s="27" t="s">
        <v>29</v>
      </c>
      <c r="P114" s="15">
        <f t="shared" si="18"/>
        <v>0</v>
      </c>
      <c r="Q114" s="15">
        <f t="shared" si="19"/>
        <v>0</v>
      </c>
      <c r="R114" s="29">
        <f t="shared" si="20"/>
        <v>0</v>
      </c>
      <c r="T114" s="8"/>
    </row>
    <row r="115" spans="2:20" ht="21" customHeight="1" x14ac:dyDescent="0.4">
      <c r="B115" s="75"/>
      <c r="C115" s="30">
        <v>0.77777777777777779</v>
      </c>
      <c r="D115" s="4"/>
      <c r="E115" s="35"/>
      <c r="F115" s="35"/>
      <c r="G115" s="35"/>
      <c r="H115" s="35"/>
      <c r="I115" s="35"/>
      <c r="J115" s="36"/>
      <c r="L115" s="18" t="s">
        <v>32</v>
      </c>
      <c r="M115" s="19"/>
      <c r="O115" s="27" t="s">
        <v>31</v>
      </c>
      <c r="P115" s="15">
        <f t="shared" si="18"/>
        <v>0</v>
      </c>
      <c r="Q115" s="15">
        <f t="shared" si="19"/>
        <v>0</v>
      </c>
      <c r="R115" s="29">
        <f t="shared" si="20"/>
        <v>0</v>
      </c>
      <c r="T115" s="8"/>
    </row>
    <row r="116" spans="2:20" ht="21" customHeight="1" x14ac:dyDescent="0.4">
      <c r="B116" s="74" t="s">
        <v>33</v>
      </c>
      <c r="C116" s="47" t="s">
        <v>60</v>
      </c>
      <c r="D116" s="48"/>
      <c r="E116" s="49"/>
      <c r="F116" s="49"/>
      <c r="G116" s="49"/>
      <c r="H116" s="49"/>
      <c r="I116" s="49"/>
      <c r="J116" s="50"/>
      <c r="L116" s="18" t="s">
        <v>34</v>
      </c>
      <c r="M116" s="54"/>
      <c r="O116" s="27" t="s">
        <v>32</v>
      </c>
      <c r="P116" s="15">
        <f t="shared" si="18"/>
        <v>0</v>
      </c>
      <c r="Q116" s="15">
        <f t="shared" si="19"/>
        <v>0</v>
      </c>
      <c r="R116" s="29">
        <f t="shared" si="20"/>
        <v>0</v>
      </c>
      <c r="T116" s="8"/>
    </row>
    <row r="117" spans="2:20" ht="21" customHeight="1" thickBot="1" x14ac:dyDescent="0.45">
      <c r="B117" s="76"/>
      <c r="C117" s="56">
        <v>0.85416666666666663</v>
      </c>
      <c r="D117" s="57"/>
      <c r="E117" s="58"/>
      <c r="F117" s="58"/>
      <c r="G117" s="58"/>
      <c r="H117" s="58"/>
      <c r="I117" s="58"/>
      <c r="J117" s="59"/>
      <c r="L117" s="18" t="s">
        <v>35</v>
      </c>
      <c r="M117" s="60">
        <f>SUM(M104:M116)</f>
        <v>0</v>
      </c>
      <c r="O117" s="27" t="s">
        <v>36</v>
      </c>
      <c r="P117" s="15">
        <f t="shared" si="18"/>
        <v>0</v>
      </c>
      <c r="Q117" s="15">
        <f>SUM(M12:M14,M29:M31,M46:M48,M63:M65,M80:M82,M97:M99,M114:M116)</f>
        <v>0</v>
      </c>
      <c r="R117" s="29">
        <f t="shared" si="20"/>
        <v>0</v>
      </c>
      <c r="T117" s="8"/>
    </row>
    <row r="118" spans="2:20" ht="21" customHeight="1" x14ac:dyDescent="0.4">
      <c r="D118" s="69"/>
      <c r="E118" s="69"/>
      <c r="F118" s="69"/>
      <c r="G118" s="69"/>
      <c r="H118" s="69"/>
      <c r="I118" s="69"/>
      <c r="J118" s="69"/>
      <c r="L118" s="18"/>
      <c r="M118" s="60"/>
      <c r="O118" s="27" t="s">
        <v>37</v>
      </c>
      <c r="P118" s="15">
        <f t="shared" si="18"/>
        <v>0</v>
      </c>
      <c r="Q118" s="55">
        <f>SUM(M2:M11,M19:M28,M36:M45,M53:M62,M70:M79,M87:M96,M104:M113)</f>
        <v>0</v>
      </c>
      <c r="R118" s="29">
        <f t="shared" si="20"/>
        <v>0</v>
      </c>
      <c r="T118" s="8"/>
    </row>
    <row r="119" spans="2:20" ht="21" customHeight="1" x14ac:dyDescent="0.4">
      <c r="D119" s="69"/>
      <c r="E119" s="69"/>
      <c r="F119" s="69"/>
      <c r="G119" s="69"/>
      <c r="H119" s="69"/>
      <c r="I119" s="69"/>
      <c r="J119" s="69"/>
      <c r="L119" s="63" t="s">
        <v>38</v>
      </c>
      <c r="M119" s="64">
        <f>SUM(M2:M14,M19:M31,M36:M48,M53:M65,M70:M82,M87:M99,M104:M116)</f>
        <v>0</v>
      </c>
      <c r="O119" s="65" t="s">
        <v>39</v>
      </c>
      <c r="P119" s="67">
        <f t="shared" si="18"/>
        <v>0</v>
      </c>
      <c r="Q119" s="67">
        <f>SUM(M2:M14,M19:M31,M36:M48,M53:M65,M70:M82,M87:M99,M104:M116)</f>
        <v>0</v>
      </c>
      <c r="R119" s="68">
        <f t="shared" si="20"/>
        <v>0</v>
      </c>
      <c r="T119" s="8"/>
    </row>
    <row r="120" spans="2:20" ht="21" customHeight="1" thickBot="1" x14ac:dyDescent="0.45">
      <c r="D120" s="69"/>
      <c r="E120" s="69"/>
      <c r="F120" s="69"/>
      <c r="G120" s="69"/>
      <c r="H120" s="69"/>
      <c r="I120" s="69"/>
      <c r="J120" s="69"/>
      <c r="T120" s="8"/>
    </row>
    <row r="121" spans="2:20" ht="21" customHeight="1" thickBot="1" x14ac:dyDescent="0.45">
      <c r="B121" s="77" t="s">
        <v>53</v>
      </c>
      <c r="C121" s="78"/>
      <c r="D121" s="9" t="s">
        <v>1</v>
      </c>
      <c r="E121" s="9" t="s">
        <v>2</v>
      </c>
      <c r="F121" s="9" t="s">
        <v>3</v>
      </c>
      <c r="G121" s="9" t="s">
        <v>4</v>
      </c>
      <c r="H121" s="9" t="s">
        <v>5</v>
      </c>
      <c r="I121" s="9" t="s">
        <v>6</v>
      </c>
      <c r="J121" s="10" t="s">
        <v>7</v>
      </c>
      <c r="L121" s="11" t="s">
        <v>17</v>
      </c>
      <c r="M121" s="12"/>
      <c r="O121" s="11" t="s">
        <v>9</v>
      </c>
      <c r="P121" s="13" t="s">
        <v>10</v>
      </c>
      <c r="Q121" s="13" t="s">
        <v>11</v>
      </c>
      <c r="R121" s="14" t="s">
        <v>12</v>
      </c>
      <c r="T121" s="8"/>
    </row>
    <row r="122" spans="2:20" ht="21" customHeight="1" x14ac:dyDescent="0.4">
      <c r="B122" s="79" t="s">
        <v>14</v>
      </c>
      <c r="C122" s="15" t="s">
        <v>15</v>
      </c>
      <c r="D122" s="1"/>
      <c r="E122" s="16"/>
      <c r="F122" s="16"/>
      <c r="G122" s="16"/>
      <c r="H122" s="16"/>
      <c r="I122" s="16"/>
      <c r="J122" s="17"/>
      <c r="L122" s="18" t="s">
        <v>16</v>
      </c>
      <c r="M122" s="19"/>
      <c r="O122" s="20" t="s">
        <v>17</v>
      </c>
      <c r="P122" s="22">
        <f t="shared" ref="P122:P136" si="21">P3</f>
        <v>0</v>
      </c>
      <c r="Q122" s="22">
        <f t="shared" ref="Q122:Q133" si="22">M2+M19+M36+M53+M70+M87+M104+M121</f>
        <v>0</v>
      </c>
      <c r="R122" s="23">
        <f>P122-Q122</f>
        <v>0</v>
      </c>
      <c r="T122" s="8"/>
    </row>
    <row r="123" spans="2:20" ht="21" customHeight="1" x14ac:dyDescent="0.4">
      <c r="B123" s="80"/>
      <c r="C123" s="25">
        <v>0.44444444444444442</v>
      </c>
      <c r="D123" s="2"/>
      <c r="E123" s="6"/>
      <c r="F123" s="6"/>
      <c r="G123" s="6"/>
      <c r="H123" s="6"/>
      <c r="I123" s="6"/>
      <c r="J123" s="26"/>
      <c r="L123" s="18" t="s">
        <v>18</v>
      </c>
      <c r="M123" s="19"/>
      <c r="O123" s="27" t="s">
        <v>16</v>
      </c>
      <c r="P123" s="15">
        <f t="shared" si="21"/>
        <v>0</v>
      </c>
      <c r="Q123" s="15">
        <f t="shared" si="22"/>
        <v>0</v>
      </c>
      <c r="R123" s="29">
        <f t="shared" ref="R123:R136" si="23">P123-Q123</f>
        <v>0</v>
      </c>
      <c r="T123" s="8"/>
    </row>
    <row r="124" spans="2:20" ht="21" customHeight="1" x14ac:dyDescent="0.4">
      <c r="B124" s="74" t="s">
        <v>19</v>
      </c>
      <c r="C124" s="30" t="s">
        <v>20</v>
      </c>
      <c r="D124" s="3"/>
      <c r="E124" s="31"/>
      <c r="F124" s="31"/>
      <c r="G124" s="32"/>
      <c r="H124" s="33"/>
      <c r="I124" s="31"/>
      <c r="J124" s="34"/>
      <c r="L124" s="18" t="s">
        <v>21</v>
      </c>
      <c r="M124" s="19"/>
      <c r="O124" s="27" t="s">
        <v>54</v>
      </c>
      <c r="P124" s="15">
        <f t="shared" si="21"/>
        <v>0</v>
      </c>
      <c r="Q124" s="15">
        <f t="shared" si="22"/>
        <v>0</v>
      </c>
      <c r="R124" s="29">
        <f t="shared" si="23"/>
        <v>0</v>
      </c>
      <c r="T124" s="8"/>
    </row>
    <row r="125" spans="2:20" ht="21" customHeight="1" x14ac:dyDescent="0.4">
      <c r="B125" s="80"/>
      <c r="C125" s="30">
        <v>0.52083333333333337</v>
      </c>
      <c r="D125" s="4"/>
      <c r="E125" s="35"/>
      <c r="F125" s="35"/>
      <c r="G125" s="35"/>
      <c r="H125" s="35"/>
      <c r="I125" s="35"/>
      <c r="J125" s="36"/>
      <c r="L125" s="18" t="s">
        <v>22</v>
      </c>
      <c r="M125" s="19"/>
      <c r="O125" s="27" t="s">
        <v>21</v>
      </c>
      <c r="P125" s="15">
        <f t="shared" si="21"/>
        <v>0</v>
      </c>
      <c r="Q125" s="15">
        <f t="shared" si="22"/>
        <v>0</v>
      </c>
      <c r="R125" s="29">
        <f t="shared" si="23"/>
        <v>0</v>
      </c>
      <c r="T125" s="8"/>
    </row>
    <row r="126" spans="2:20" ht="21" customHeight="1" x14ac:dyDescent="0.4">
      <c r="B126" s="37"/>
      <c r="C126" s="38"/>
      <c r="D126" s="39"/>
      <c r="E126" s="40"/>
      <c r="F126" s="40"/>
      <c r="G126" s="40"/>
      <c r="H126" s="40"/>
      <c r="I126" s="40"/>
      <c r="J126" s="41"/>
      <c r="L126" s="18" t="s">
        <v>23</v>
      </c>
      <c r="M126" s="19"/>
      <c r="O126" s="27" t="s">
        <v>22</v>
      </c>
      <c r="P126" s="15">
        <f t="shared" si="21"/>
        <v>0</v>
      </c>
      <c r="Q126" s="15">
        <f t="shared" si="22"/>
        <v>0</v>
      </c>
      <c r="R126" s="29">
        <f t="shared" si="23"/>
        <v>0</v>
      </c>
      <c r="T126" s="8"/>
    </row>
    <row r="127" spans="2:20" ht="21" customHeight="1" x14ac:dyDescent="0.4">
      <c r="B127" s="74" t="s">
        <v>24</v>
      </c>
      <c r="C127" s="15" t="s">
        <v>57</v>
      </c>
      <c r="D127" s="3"/>
      <c r="E127" s="31"/>
      <c r="F127" s="31"/>
      <c r="G127" s="31"/>
      <c r="H127" s="31"/>
      <c r="I127" s="31"/>
      <c r="J127" s="34"/>
      <c r="L127" s="43" t="s">
        <v>25</v>
      </c>
      <c r="M127" s="19"/>
      <c r="O127" s="27" t="s">
        <v>23</v>
      </c>
      <c r="P127" s="15">
        <f t="shared" si="21"/>
        <v>0</v>
      </c>
      <c r="Q127" s="15">
        <f t="shared" si="22"/>
        <v>0</v>
      </c>
      <c r="R127" s="29">
        <f t="shared" si="23"/>
        <v>0</v>
      </c>
      <c r="T127" s="8"/>
    </row>
    <row r="128" spans="2:20" ht="21" customHeight="1" x14ac:dyDescent="0.4">
      <c r="B128" s="80"/>
      <c r="C128" s="30">
        <v>0.625</v>
      </c>
      <c r="D128" s="4"/>
      <c r="E128" s="35"/>
      <c r="F128" s="35"/>
      <c r="G128" s="35"/>
      <c r="H128" s="35"/>
      <c r="I128" s="35"/>
      <c r="J128" s="36"/>
      <c r="L128" s="44" t="s">
        <v>26</v>
      </c>
      <c r="M128" s="19"/>
      <c r="O128" s="45" t="s">
        <v>25</v>
      </c>
      <c r="P128" s="15">
        <f t="shared" si="21"/>
        <v>0</v>
      </c>
      <c r="Q128" s="15">
        <f t="shared" si="22"/>
        <v>0</v>
      </c>
      <c r="R128" s="29">
        <f t="shared" si="23"/>
        <v>0</v>
      </c>
      <c r="T128" s="8"/>
    </row>
    <row r="129" spans="2:20" ht="21" customHeight="1" x14ac:dyDescent="0.4">
      <c r="B129" s="74" t="s">
        <v>27</v>
      </c>
      <c r="C129" s="47" t="s">
        <v>58</v>
      </c>
      <c r="D129" s="48"/>
      <c r="E129" s="49"/>
      <c r="F129" s="49"/>
      <c r="G129" s="49"/>
      <c r="H129" s="49"/>
      <c r="I129" s="49"/>
      <c r="J129" s="50"/>
      <c r="L129" s="51" t="s">
        <v>28</v>
      </c>
      <c r="M129" s="19"/>
      <c r="O129" s="52" t="s">
        <v>26</v>
      </c>
      <c r="P129" s="15">
        <f t="shared" si="21"/>
        <v>0</v>
      </c>
      <c r="Q129" s="15">
        <f t="shared" si="22"/>
        <v>0</v>
      </c>
      <c r="R129" s="29">
        <f t="shared" si="23"/>
        <v>0</v>
      </c>
      <c r="T129" s="8"/>
    </row>
    <row r="130" spans="2:20" ht="21" customHeight="1" x14ac:dyDescent="0.4">
      <c r="B130" s="80"/>
      <c r="C130" s="30">
        <v>0.70138888888888884</v>
      </c>
      <c r="D130" s="4"/>
      <c r="E130" s="35"/>
      <c r="F130" s="35"/>
      <c r="G130" s="35"/>
      <c r="H130" s="35"/>
      <c r="I130" s="35"/>
      <c r="J130" s="36"/>
      <c r="L130" s="18" t="s">
        <v>29</v>
      </c>
      <c r="M130" s="19"/>
      <c r="O130" s="53" t="s">
        <v>28</v>
      </c>
      <c r="P130" s="15">
        <f t="shared" si="21"/>
        <v>0</v>
      </c>
      <c r="Q130" s="15">
        <f t="shared" si="22"/>
        <v>0</v>
      </c>
      <c r="R130" s="29">
        <f t="shared" si="23"/>
        <v>0</v>
      </c>
      <c r="T130" s="8"/>
    </row>
    <row r="131" spans="2:20" ht="21" customHeight="1" x14ac:dyDescent="0.4">
      <c r="B131" s="74" t="s">
        <v>30</v>
      </c>
      <c r="C131" s="47" t="s">
        <v>59</v>
      </c>
      <c r="D131" s="48"/>
      <c r="E131" s="49"/>
      <c r="F131" s="49"/>
      <c r="G131" s="49"/>
      <c r="H131" s="49"/>
      <c r="I131" s="49"/>
      <c r="J131" s="50"/>
      <c r="L131" s="18" t="s">
        <v>31</v>
      </c>
      <c r="M131" s="19"/>
      <c r="O131" s="27" t="s">
        <v>29</v>
      </c>
      <c r="P131" s="15">
        <f t="shared" si="21"/>
        <v>0</v>
      </c>
      <c r="Q131" s="15">
        <f t="shared" si="22"/>
        <v>0</v>
      </c>
      <c r="R131" s="29">
        <f t="shared" si="23"/>
        <v>0</v>
      </c>
      <c r="T131" s="8"/>
    </row>
    <row r="132" spans="2:20" ht="21" customHeight="1" x14ac:dyDescent="0.4">
      <c r="B132" s="75"/>
      <c r="C132" s="30">
        <v>0.77777777777777779</v>
      </c>
      <c r="D132" s="4"/>
      <c r="E132" s="35"/>
      <c r="F132" s="35"/>
      <c r="G132" s="35"/>
      <c r="H132" s="35"/>
      <c r="I132" s="35"/>
      <c r="J132" s="36"/>
      <c r="L132" s="18" t="s">
        <v>32</v>
      </c>
      <c r="M132" s="19"/>
      <c r="O132" s="27" t="s">
        <v>31</v>
      </c>
      <c r="P132" s="15">
        <f t="shared" si="21"/>
        <v>0</v>
      </c>
      <c r="Q132" s="15">
        <f t="shared" si="22"/>
        <v>0</v>
      </c>
      <c r="R132" s="29">
        <f t="shared" si="23"/>
        <v>0</v>
      </c>
      <c r="T132" s="8"/>
    </row>
    <row r="133" spans="2:20" ht="21" customHeight="1" x14ac:dyDescent="0.4">
      <c r="B133" s="74" t="s">
        <v>33</v>
      </c>
      <c r="C133" s="47" t="s">
        <v>60</v>
      </c>
      <c r="D133" s="48"/>
      <c r="E133" s="49"/>
      <c r="F133" s="49"/>
      <c r="G133" s="49"/>
      <c r="H133" s="49"/>
      <c r="I133" s="49"/>
      <c r="J133" s="50"/>
      <c r="L133" s="18" t="s">
        <v>34</v>
      </c>
      <c r="M133" s="54"/>
      <c r="O133" s="27" t="s">
        <v>32</v>
      </c>
      <c r="P133" s="15">
        <f t="shared" si="21"/>
        <v>0</v>
      </c>
      <c r="Q133" s="15">
        <f t="shared" si="22"/>
        <v>0</v>
      </c>
      <c r="R133" s="29">
        <f t="shared" si="23"/>
        <v>0</v>
      </c>
      <c r="T133" s="8"/>
    </row>
    <row r="134" spans="2:20" ht="21" customHeight="1" thickBot="1" x14ac:dyDescent="0.45">
      <c r="B134" s="76"/>
      <c r="C134" s="56">
        <v>0.85416666666666663</v>
      </c>
      <c r="D134" s="57"/>
      <c r="E134" s="58"/>
      <c r="F134" s="58"/>
      <c r="G134" s="58"/>
      <c r="H134" s="58"/>
      <c r="I134" s="58"/>
      <c r="J134" s="59"/>
      <c r="L134" s="18" t="s">
        <v>43</v>
      </c>
      <c r="M134" s="60">
        <f>SUM(M121:M131)</f>
        <v>0</v>
      </c>
      <c r="O134" s="27" t="s">
        <v>36</v>
      </c>
      <c r="P134" s="15">
        <f t="shared" si="21"/>
        <v>0</v>
      </c>
      <c r="Q134" s="15">
        <f>SUM(M12:M14,M29:M31,M46:M48,M63:M65,M80:M82,M97:M99,M114:M116,M131:M133)</f>
        <v>0</v>
      </c>
      <c r="R134" s="29">
        <f t="shared" si="23"/>
        <v>0</v>
      </c>
      <c r="T134" s="8"/>
    </row>
    <row r="135" spans="2:20" ht="21" customHeight="1" x14ac:dyDescent="0.4">
      <c r="L135" s="18" t="s">
        <v>55</v>
      </c>
      <c r="M135" s="60">
        <f>SUM(M104:M116,M121:M133)</f>
        <v>0</v>
      </c>
      <c r="O135" s="27" t="s">
        <v>37</v>
      </c>
      <c r="P135" s="15">
        <f t="shared" si="21"/>
        <v>0</v>
      </c>
      <c r="Q135" s="55">
        <f>SUM(M2:M11,M19:M28,M36:M45,M53:M62,M70:M79,M87:M96,M104:M113,M121:M130)</f>
        <v>0</v>
      </c>
      <c r="R135" s="29">
        <f t="shared" si="23"/>
        <v>0</v>
      </c>
      <c r="T135" s="8"/>
    </row>
    <row r="136" spans="2:20" ht="21" customHeight="1" x14ac:dyDescent="0.4">
      <c r="B136" s="7" t="s">
        <v>56</v>
      </c>
      <c r="L136" s="63" t="s">
        <v>38</v>
      </c>
      <c r="M136" s="64">
        <f>SUM(M2:M14,M19:M31,M36:M48,M53:M65,M70:M82,M87:M99,M104:M116,M121:M133)</f>
        <v>0</v>
      </c>
      <c r="O136" s="65" t="s">
        <v>39</v>
      </c>
      <c r="P136" s="67">
        <f t="shared" si="21"/>
        <v>0</v>
      </c>
      <c r="Q136" s="67">
        <f>SUM(M2:M14,M19:M31,M36:M48,M53:M65,M70:M82,M87:M99,M104:M116,M121:M133)</f>
        <v>0</v>
      </c>
      <c r="R136" s="68">
        <f t="shared" si="23"/>
        <v>0</v>
      </c>
      <c r="T136" s="8"/>
    </row>
    <row r="137" spans="2:20" x14ac:dyDescent="0.4">
      <c r="T137" s="8"/>
    </row>
  </sheetData>
  <mergeCells count="56">
    <mergeCell ref="B27:B28"/>
    <mergeCell ref="B2:C2"/>
    <mergeCell ref="B3:B4"/>
    <mergeCell ref="B5:B6"/>
    <mergeCell ref="B8:B9"/>
    <mergeCell ref="B10:B11"/>
    <mergeCell ref="B12:B13"/>
    <mergeCell ref="B14:B15"/>
    <mergeCell ref="B19:C19"/>
    <mergeCell ref="B20:B21"/>
    <mergeCell ref="B22:B23"/>
    <mergeCell ref="B25:B26"/>
    <mergeCell ref="B56:B57"/>
    <mergeCell ref="B29:B30"/>
    <mergeCell ref="B31:B32"/>
    <mergeCell ref="B36:C36"/>
    <mergeCell ref="B37:B38"/>
    <mergeCell ref="B39:B40"/>
    <mergeCell ref="B42:B43"/>
    <mergeCell ref="B44:B45"/>
    <mergeCell ref="B46:B47"/>
    <mergeCell ref="B48:B49"/>
    <mergeCell ref="B53:C53"/>
    <mergeCell ref="B54:B55"/>
    <mergeCell ref="B87:C87"/>
    <mergeCell ref="B59:B60"/>
    <mergeCell ref="B61:B62"/>
    <mergeCell ref="B63:B64"/>
    <mergeCell ref="B65:B66"/>
    <mergeCell ref="B70:C70"/>
    <mergeCell ref="B71:B72"/>
    <mergeCell ref="B73:B74"/>
    <mergeCell ref="B76:B77"/>
    <mergeCell ref="B78:B79"/>
    <mergeCell ref="B80:B81"/>
    <mergeCell ref="B82:B83"/>
    <mergeCell ref="B114:B115"/>
    <mergeCell ref="B88:B89"/>
    <mergeCell ref="B90:B91"/>
    <mergeCell ref="B93:B94"/>
    <mergeCell ref="B95:B96"/>
    <mergeCell ref="B97:B98"/>
    <mergeCell ref="B99:B100"/>
    <mergeCell ref="B104:C104"/>
    <mergeCell ref="B105:B106"/>
    <mergeCell ref="B107:B108"/>
    <mergeCell ref="B110:B111"/>
    <mergeCell ref="B112:B113"/>
    <mergeCell ref="B131:B132"/>
    <mergeCell ref="B133:B134"/>
    <mergeCell ref="B116:B117"/>
    <mergeCell ref="B121:C121"/>
    <mergeCell ref="B122:B123"/>
    <mergeCell ref="B124:B125"/>
    <mergeCell ref="B127:B128"/>
    <mergeCell ref="B129:B130"/>
  </mergeCells>
  <phoneticPr fontId="2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時間割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hirose</dc:creator>
  <cp:keywords/>
  <dc:description/>
  <cp:lastModifiedBy>hirose</cp:lastModifiedBy>
  <cp:revision/>
  <dcterms:created xsi:type="dcterms:W3CDTF">2020-03-29T04:12:44Z</dcterms:created>
  <dcterms:modified xsi:type="dcterms:W3CDTF">2021-01-14T01:21:13Z</dcterms:modified>
  <cp:category/>
  <cp:contentStatus/>
</cp:coreProperties>
</file>